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22017 to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5" i="1"/>
  <c r="B32" i="1"/>
  <c r="B22" i="1"/>
  <c r="B19" i="1"/>
  <c r="E12" i="1"/>
  <c r="H36" i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<sst xmlns="http://schemas.openxmlformats.org/spreadsheetml/2006/main" count="51" uniqueCount="51">
  <si>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</si>
  <si>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</si>
  <si>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</si>
  <si>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</si>
  <si>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</si>
  <si>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</si>
  <si>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</si>
  <si>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</si>
  <si>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</si>
  <si>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</si>
  <si>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</si>
  <si>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</si>
  <si>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</si>
  <si>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</si>
  <si>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</si>
  <si>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</si>
  <si>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</si>
  <si>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</si>
  <si>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</si>
  <si>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</si>
  <si>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</si>
  <si>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</si>
  <si>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</si>
  <si>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</si>
  <si>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</si>
  <si>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</si>
  <si>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</si>
  <si>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</si>
  <si>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</si>
  <si>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</si>
  <si>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</si>
  <si>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</si>
  <si>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</si>
  <si>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</si>
  <si>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</si>
  <si>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</si>
  <si>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</si>
  <si>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</si>
  <si>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</si>
  <si>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</si>
  <si>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</si>
  <si>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</si>
  <si>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</si>
  <si>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</si>
  <si>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______6/30/207_________________</t>
  </si>
  <si>
    <t>Itawamba County School District</t>
  </si>
  <si>
    <t>Michael Nanney</t>
  </si>
  <si>
    <t>605 S Cummings Street</t>
  </si>
  <si>
    <t>Fulton MS 38843</t>
  </si>
  <si>
    <t>662-862-2159</t>
  </si>
  <si>
    <t>jsgray@itawambacountyschools.com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</si>
</sst>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 applyAlignment="1" applyProtection="1"/>
    <xf numFmtId="8" fontId="0" fillId="0" borderId="3" xfId="0" applyNumberForma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sgray@itawambacountyschool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7" sqref="B7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9" t="s">
        <v>37</v>
      </c>
      <c r="B1" s="50"/>
      <c r="C1" s="50"/>
      <c r="D1" s="50"/>
      <c r="E1" s="50"/>
      <c r="F1" s="50"/>
      <c r="G1" s="50"/>
      <c r="H1" s="51"/>
    </row>
    <row r="2" spans="1:8" x14ac:dyDescent="0.25">
      <c r="A2" s="53" t="s">
        <v>44</v>
      </c>
      <c r="B2" s="54"/>
      <c r="C2" s="54"/>
      <c r="D2" s="54"/>
      <c r="E2" s="54"/>
      <c r="F2" s="54"/>
      <c r="G2" s="54"/>
      <c r="H2" s="55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2" t="s">
        <v>45</v>
      </c>
      <c r="C4" s="52"/>
      <c r="D4" s="30"/>
      <c r="E4" s="31" t="s">
        <v>1</v>
      </c>
      <c r="F4" s="32">
        <v>2900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49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50</v>
      </c>
      <c r="G6" s="38"/>
      <c r="H6" s="28"/>
    </row>
    <row r="7" spans="1:8" x14ac:dyDescent="0.25">
      <c r="A7" s="39"/>
      <c r="B7" s="33" t="s">
        <v>48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6" t="s">
        <v>8</v>
      </c>
      <c r="C9" s="56"/>
      <c r="D9" s="56"/>
      <c r="E9" s="56"/>
      <c r="F9" s="56"/>
      <c r="G9" s="56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f>3240930.65+285386.57+688619.43+858373.99+1266737.18</f>
        <v>6340047.8199999994</v>
      </c>
      <c r="F11" s="42"/>
      <c r="G11" s="42"/>
      <c r="H11" s="42">
        <f>SUM(B11:G11)</f>
        <v>6340047.8199999994</v>
      </c>
    </row>
    <row r="12" spans="1:8" ht="15.6" customHeight="1" x14ac:dyDescent="0.25">
      <c r="A12" s="41" t="s">
        <v>4</v>
      </c>
      <c r="B12" s="42"/>
      <c r="C12" s="42"/>
      <c r="D12" s="42"/>
      <c r="E12" s="42">
        <f>13896.07+924.66+32536.06+5291.4+12784.21</f>
        <v>65432.4</v>
      </c>
      <c r="F12" s="42"/>
      <c r="G12" s="42"/>
      <c r="H12" s="42">
        <f t="shared" ref="H12:H37" si="0">SUM(B12:G12)</f>
        <v>65432.4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/>
      <c r="D15" s="42"/>
      <c r="E15" s="48">
        <f>2420077.04-1266737.18-858373.99</f>
        <v>294965.87000000011</v>
      </c>
      <c r="F15" s="42"/>
      <c r="G15" s="42"/>
      <c r="H15" s="42">
        <f t="shared" si="0"/>
        <v>294965.87000000011</v>
      </c>
    </row>
    <row r="16" spans="1:8" ht="15.6" customHeight="1" x14ac:dyDescent="0.25">
      <c r="A16" s="41" t="s">
        <v>18</v>
      </c>
      <c r="B16" s="42"/>
      <c r="C16" s="42"/>
      <c r="D16" s="42"/>
      <c r="E16" s="42">
        <v>6777.91</v>
      </c>
      <c r="F16" s="42"/>
      <c r="G16" s="42"/>
      <c r="H16" s="42">
        <f t="shared" si="0"/>
        <v>6777.91</v>
      </c>
    </row>
    <row r="17" spans="1:8" ht="15.6" customHeight="1" x14ac:dyDescent="0.25">
      <c r="A17" s="41" t="s">
        <v>19</v>
      </c>
      <c r="B17" s="42">
        <v>646118</v>
      </c>
      <c r="C17" s="42"/>
      <c r="D17" s="42"/>
      <c r="E17" s="42"/>
      <c r="F17" s="42"/>
      <c r="G17" s="42"/>
      <c r="H17" s="42">
        <f t="shared" si="0"/>
        <v>646118</v>
      </c>
    </row>
    <row r="18" spans="1:8" ht="15.6" customHeight="1" x14ac:dyDescent="0.25">
      <c r="A18" s="41" t="s">
        <v>20</v>
      </c>
      <c r="B18" s="42">
        <v>8300</v>
      </c>
      <c r="C18" s="42"/>
      <c r="D18" s="42"/>
      <c r="E18" s="42"/>
      <c r="F18" s="42"/>
      <c r="G18" s="42"/>
      <c r="H18" s="42">
        <f t="shared" si="0"/>
        <v>8300</v>
      </c>
    </row>
    <row r="19" spans="1:8" ht="15.6" customHeight="1" x14ac:dyDescent="0.25">
      <c r="A19" s="41" t="s">
        <v>21</v>
      </c>
      <c r="B19" s="42">
        <f>17481325-21058.62</f>
        <v>17460266.379999999</v>
      </c>
      <c r="C19" s="42"/>
      <c r="D19" s="42"/>
      <c r="E19" s="42"/>
      <c r="F19" s="42"/>
      <c r="G19" s="42"/>
      <c r="H19" s="42">
        <f t="shared" si="0"/>
        <v>17460266.379999999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>
        <v>15985.97</v>
      </c>
      <c r="C21" s="42"/>
      <c r="D21" s="42"/>
      <c r="E21" s="42"/>
      <c r="F21" s="42"/>
      <c r="G21" s="42"/>
      <c r="H21" s="42">
        <f t="shared" si="0"/>
        <v>15985.97</v>
      </c>
    </row>
    <row r="22" spans="1:8" ht="15.6" customHeight="1" x14ac:dyDescent="0.25">
      <c r="A22" s="41" t="s">
        <v>23</v>
      </c>
      <c r="B22" s="42">
        <f>24767+117855+10794.72</f>
        <v>153416.72</v>
      </c>
      <c r="C22" s="42"/>
      <c r="D22" s="42"/>
      <c r="E22" s="42"/>
      <c r="F22" s="42"/>
      <c r="G22" s="42"/>
      <c r="H22" s="42">
        <f t="shared" si="0"/>
        <v>153416.72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493251.84000000003</v>
      </c>
      <c r="C25" s="42"/>
      <c r="D25" s="42"/>
      <c r="E25" s="42"/>
      <c r="F25" s="42"/>
      <c r="G25" s="42"/>
      <c r="H25" s="42">
        <f t="shared" si="0"/>
        <v>493251.84000000003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/>
      <c r="C28" s="42"/>
      <c r="D28" s="42"/>
      <c r="E28" s="42"/>
      <c r="F28" s="42"/>
      <c r="G28" s="42"/>
      <c r="H28" s="42">
        <f t="shared" si="0"/>
        <v>0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f>233348+7381.75+17200</f>
        <v>257929.75</v>
      </c>
      <c r="C32" s="42"/>
      <c r="D32" s="42"/>
      <c r="E32" s="42"/>
      <c r="F32" s="42"/>
      <c r="G32" s="42"/>
      <c r="H32" s="42">
        <f t="shared" si="0"/>
        <v>257929.75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19035268.659999996</v>
      </c>
      <c r="C38" s="43">
        <f t="shared" ref="C38:G38" si="2">SUM(C11:C37)</f>
        <v>0</v>
      </c>
      <c r="D38" s="43">
        <f t="shared" si="2"/>
        <v>0</v>
      </c>
      <c r="E38" s="43">
        <f t="shared" si="2"/>
        <v>6707224</v>
      </c>
      <c r="F38" s="43">
        <f t="shared" si="2"/>
        <v>0</v>
      </c>
      <c r="G38" s="43">
        <f t="shared" si="2"/>
        <v>0</v>
      </c>
      <c r="H38" s="43">
        <f>SUM(H11:H37)</f>
        <v>25742492.659999996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48EBA306-1738-4193-98A0-67AE527C2B16}"/>
</file>

<file path=customXml/itemProps2.xml><?xml version="1.0" encoding="utf-8"?>
<ds:datastoreItem xmlns:ds="http://schemas.openxmlformats.org/officeDocument/2006/customXml" ds:itemID="{D8703FA1-EA35-4AA9-BCFA-A695B9B796DF}"/>
</file>

<file path=customXml/itemProps3.xml><?xml version="1.0" encoding="utf-8"?>
<ds:datastoreItem xmlns:ds="http://schemas.openxmlformats.org/officeDocument/2006/customXml" ds:itemID="{E928DAD5-6241-4EF7-B3D8-2CCB8D9BDD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2017-09-25T15:06:32Z</cp:lastPrinted>
  <dcterms:created xsi:type="dcterms:W3CDTF">2016-09-08T21:10:52Z</dcterms:created>
  <dcterms:modified xsi:type="dcterms:W3CDTF">2017-09-25T18:29:01Z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18200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