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900" windowHeight="8955" activeTab="2"/>
  </bookViews>
  <sheets>
    <sheet name="Summary" sheetId="1" r:id="rId1"/>
    <sheet name="Itemized Fleet Schedule" sheetId="2" r:id="rId2"/>
    <sheet name="Affidavit2" sheetId="3" r:id="rId3"/>
    <sheet name="Data" sheetId="4" state="hidden" r:id="rId4"/>
  </sheets>
  <definedNames>
    <definedName name="EXTRACT" localSheetId="1">'Itemized Fleet Schedule'!#REF!</definedName>
    <definedName name="_xlnm.Print_Area" localSheetId="2">'Affidavit2'!$A:$V</definedName>
    <definedName name="_xlnm.Print_Area" localSheetId="0">'Summary'!$A:$L</definedName>
    <definedName name="_xlnm.Print_Titles" localSheetId="1">'Itemized Fleet Schedule'!$1:$8</definedName>
  </definedNames>
  <calcPr fullCalcOnLoad="1"/>
</workbook>
</file>

<file path=xl/sharedStrings.xml><?xml version="1.0" encoding="utf-8"?>
<sst xmlns="http://schemas.openxmlformats.org/spreadsheetml/2006/main" count="86" uniqueCount="72">
  <si>
    <t>To the State of Mississippi for the</t>
  </si>
  <si>
    <t>ASSESSMENT OF AIRLINE COMPANY AIRCRAFT</t>
  </si>
  <si>
    <t>Name of Company:</t>
  </si>
  <si>
    <t>Name / Title:</t>
  </si>
  <si>
    <t>Address:</t>
  </si>
  <si>
    <t>E-mail Address:</t>
  </si>
  <si>
    <t>FLIGHT PROPERTY SCHEDULE</t>
  </si>
  <si>
    <t>Item
No.</t>
  </si>
  <si>
    <t>Aircraft Cost
(as flown)</t>
  </si>
  <si>
    <t>ALLOCATION OF TAX VALUES TO MISSISSIPPI</t>
  </si>
  <si>
    <t>Hours Scheduled Ground Time
Previous Year</t>
  </si>
  <si>
    <t>Total Aircraft Mileage
Previous Year</t>
  </si>
  <si>
    <t>Average
Ratio</t>
  </si>
  <si>
    <t>System
Total</t>
  </si>
  <si>
    <t>Mississippi</t>
  </si>
  <si>
    <t>Ratio</t>
  </si>
  <si>
    <t>ALLOCATION OF TAX VALUES WITHIN MISSISSIPPI</t>
  </si>
  <si>
    <t>Arrivals &amp; Departures</t>
  </si>
  <si>
    <t>Submit Via Email To: 
pscreports@dor.ms.gov</t>
  </si>
  <si>
    <t>Telephone Number:</t>
  </si>
  <si>
    <t>Fax Number:</t>
  </si>
  <si>
    <t>Number of Aircraft</t>
  </si>
  <si>
    <t>Aircraft Model</t>
  </si>
  <si>
    <t>Mississippi
Total</t>
  </si>
  <si>
    <t>Airport</t>
  </si>
  <si>
    <t>% of Total</t>
  </si>
  <si>
    <t>PIB - Hattiesburg-Laurel Regional</t>
  </si>
  <si>
    <t>GPT - Gulfport-Biloxi International</t>
  </si>
  <si>
    <t>GTR - Golden Triangle Regional</t>
  </si>
  <si>
    <t>JAN - Jackson-Evers International</t>
  </si>
  <si>
    <t>GLH - Mid Delta Regional</t>
  </si>
  <si>
    <t>MEI - Meridian Regional</t>
  </si>
  <si>
    <t>TUP - Tupelo Regional</t>
  </si>
  <si>
    <t>GWO - Greenwood-Leflore Airport</t>
  </si>
  <si>
    <t>UTA - Tunica Municipal</t>
  </si>
  <si>
    <t>County</t>
  </si>
  <si>
    <t xml:space="preserve">Carroll </t>
  </si>
  <si>
    <t xml:space="preserve">Harrison </t>
  </si>
  <si>
    <t xml:space="preserve">Jones </t>
  </si>
  <si>
    <t xml:space="preserve">Lauderdale </t>
  </si>
  <si>
    <t xml:space="preserve">Lee </t>
  </si>
  <si>
    <t xml:space="preserve">Lowndes </t>
  </si>
  <si>
    <t xml:space="preserve">Rankin </t>
  </si>
  <si>
    <t xml:space="preserve">Tunica </t>
  </si>
  <si>
    <t xml:space="preserve">Washington </t>
  </si>
  <si>
    <t>Year
Acquired</t>
  </si>
  <si>
    <t>Year
Manufactured</t>
  </si>
  <si>
    <t>Cost</t>
  </si>
  <si>
    <t>Name</t>
  </si>
  <si>
    <t>Title</t>
  </si>
  <si>
    <t>Address</t>
  </si>
  <si>
    <t>State</t>
  </si>
  <si>
    <t>ANNUAL REPORT - SUMMARY</t>
  </si>
  <si>
    <t>Owned or
Leased</t>
  </si>
  <si>
    <t>ANNUAL REPORT - ITEMIZED FLEET SCHEDULE</t>
  </si>
  <si>
    <t>Aircraft
Model</t>
  </si>
  <si>
    <t>Summarize by Model</t>
  </si>
  <si>
    <t>Exp</t>
  </si>
  <si>
    <t>ABC-123</t>
  </si>
  <si>
    <t>ANNUAL REPORT - AFFIDAVIT</t>
  </si>
  <si>
    <t>.</t>
  </si>
  <si>
    <t xml:space="preserve">in the form and format required by the Mississippi Department of Revenue, for the purposes of rendering to the State of Mississippi, in compliance with Miss. Code Ann. Sections 27-35-701 through 27-35-711, inclusive, a true list of all property owned and/or operated by the taxpayer in the State of Mississippi on the first day of January, </t>
  </si>
  <si>
    <t>Company (taxpayer)</t>
  </si>
  <si>
    <t>City</t>
  </si>
  <si>
    <t>Zip</t>
  </si>
  <si>
    <t>State of</t>
  </si>
  <si>
    <t>County of</t>
  </si>
  <si>
    <t xml:space="preserve">City of </t>
  </si>
  <si>
    <r>
      <t xml:space="preserve">          I declare, under penalties of perjury, that I have carefully prepared the accompanying </t>
    </r>
    <r>
      <rPr>
        <b/>
        <sz val="10"/>
        <rFont val="Calibri"/>
        <family val="2"/>
      </rPr>
      <t>Mississippi Annual Report for the Assessment of Airline Company Aircraft</t>
    </r>
    <r>
      <rPr>
        <sz val="10"/>
        <rFont val="Calibri"/>
        <family val="2"/>
      </rPr>
      <t xml:space="preserve"> </t>
    </r>
  </si>
  <si>
    <t>, subject to taxation in the State of Mississippi, and in each County, Municipality and District within; and to the best of my knowledge and belief, this report is in all things true, correct and complete.</t>
  </si>
  <si>
    <r>
      <t xml:space="preserve">          Completion of this Affidavit, and the associated Annual Report, consisting of all of Part A: Summary, Part B: Itemized Fleet Schedule and Part C: Affidavit, and subsequent submission under my hand to the Mississippi Department of Revenue via email to </t>
    </r>
    <r>
      <rPr>
        <i/>
        <u val="single"/>
        <sz val="10"/>
        <color indexed="30"/>
        <rFont val="Calibri"/>
        <family val="2"/>
      </rPr>
      <t>pscreports@dor.ms.gov</t>
    </r>
    <r>
      <rPr>
        <sz val="10"/>
        <rFont val="Calibri"/>
        <family val="2"/>
      </rPr>
      <t>, constitutes my acknowlegement of the above declaration.</t>
    </r>
  </si>
  <si>
    <t>N - Number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</si>
</sst>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0"/>
    <numFmt numFmtId="166" formatCode="#,##0.0"/>
    <numFmt numFmtId="167" formatCode="#,##0.0000000"/>
    <numFmt numFmtId="168" formatCode="0.000%"/>
  </numFmts>
  <fonts count="63">
    <font>
      <sz val="10"/>
      <name val="Arial"/>
      <family val="0"/>
    </font>
    <font>
      <sz val="11"/>
      <color indexed="8"/>
      <name val="Calibri"/>
      <family val="2"/>
    </font>
    <font>
      <sz val="8"/>
      <name val="Arial"/>
      <family val="2"/>
    </font>
    <font>
      <u val="single"/>
      <sz val="10"/>
      <color indexed="12"/>
      <name val="Arial"/>
      <family val="2"/>
    </font>
    <font>
      <b/>
      <sz val="8"/>
      <name val="Calibri"/>
      <family val="2"/>
    </font>
    <font>
      <sz val="10"/>
      <name val="Calibri"/>
      <family val="2"/>
    </font>
    <font>
      <sz val="9"/>
      <name val="Calibri"/>
      <family val="2"/>
    </font>
    <font>
      <sz val="8"/>
      <name val="Calibri"/>
      <family val="2"/>
    </font>
    <font>
      <u val="single"/>
      <sz val="8"/>
      <color indexed="12"/>
      <name val="Calibri"/>
      <family val="2"/>
    </font>
    <font>
      <b/>
      <sz val="10"/>
      <name val="Calibri"/>
      <family val="2"/>
    </font>
    <font>
      <b/>
      <sz val="7"/>
      <name val="Calibri"/>
      <family val="2"/>
    </font>
    <font>
      <sz val="7"/>
      <name val="Calibri"/>
      <family val="2"/>
    </font>
    <font>
      <sz val="24"/>
      <color indexed="10"/>
      <name val="Calibri"/>
      <family val="2"/>
    </font>
    <font>
      <b/>
      <sz val="9"/>
      <name val="Calibri"/>
      <family val="2"/>
    </font>
    <font>
      <b/>
      <i/>
      <sz val="10"/>
      <color indexed="9"/>
      <name val="Calibri"/>
      <family val="2"/>
    </font>
    <font>
      <b/>
      <u val="single"/>
      <sz val="18"/>
      <name val="Calibri"/>
      <family val="2"/>
    </font>
    <font>
      <i/>
      <sz val="8"/>
      <name val="Calibri"/>
      <family val="2"/>
    </font>
    <font>
      <sz val="8"/>
      <color indexed="10"/>
      <name val="Calibri"/>
      <family val="2"/>
    </font>
    <font>
      <i/>
      <sz val="8"/>
      <color indexed="10"/>
      <name val="Calibri"/>
      <family val="2"/>
    </font>
    <font>
      <i/>
      <sz val="10"/>
      <color indexed="10"/>
      <name val="Calibri"/>
      <family val="2"/>
    </font>
    <font>
      <i/>
      <u val="single"/>
      <sz val="10"/>
      <color indexed="30"/>
      <name val="Calibri"/>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Calibri"/>
      <family val="2"/>
    </font>
    <font>
      <i/>
      <sz val="8"/>
      <color rgb="FFFF0000"/>
      <name val="Calibri"/>
      <family val="2"/>
    </font>
    <font>
      <i/>
      <sz val="10"/>
      <color rgb="FFFF0000"/>
      <name val="Calibri"/>
      <family val="2"/>
    </font>
    <font>
      <sz val="24"/>
      <color rgb="FFFF0000"/>
      <name val="Calibri"/>
      <family val="2"/>
    </font>
    <font>
      <u val="single"/>
      <sz val="8"/>
      <color theme="10"/>
      <name val="Calibri"/>
      <family val="2"/>
    </font>
    <font>
      <b/>
      <i/>
      <sz val="10"/>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1"/>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style="double"/>
      <bottom/>
    </border>
    <border>
      <left/>
      <right/>
      <top style="thin"/>
      <bottom style="thin"/>
    </border>
    <border>
      <left style="thin"/>
      <right style="thin"/>
      <top style="thin"/>
      <bottom style="thin"/>
    </border>
    <border>
      <left style="medium"/>
      <right style="medium"/>
      <top style="medium"/>
      <bottom style="medium"/>
    </border>
    <border>
      <left style="thin"/>
      <right style="thin"/>
      <top/>
      <bottom style="thin"/>
    </border>
    <border>
      <left style="thick"/>
      <right style="thick"/>
      <top style="thin"/>
      <bottom style="thin"/>
    </border>
    <border>
      <left style="thick"/>
      <right style="thick"/>
      <top style="thin"/>
      <bottom/>
    </border>
    <border>
      <left style="thick"/>
      <right style="thick"/>
      <top style="thin"/>
      <bottom style="thick"/>
    </border>
    <border>
      <left style="thick"/>
      <right/>
      <top style="thick"/>
      <bottom/>
    </border>
    <border>
      <left/>
      <right/>
      <top style="thick"/>
      <bottom/>
    </border>
    <border>
      <left/>
      <right style="thin"/>
      <top/>
      <bottom style="thin"/>
    </border>
    <border>
      <left style="thin"/>
      <right/>
      <top/>
      <bottom style="thin"/>
    </border>
    <border>
      <left style="thick"/>
      <right style="thick"/>
      <top/>
      <bottom style="thin"/>
    </border>
    <border>
      <left style="thick"/>
      <right style="thin"/>
      <top/>
      <bottom style="thin"/>
    </border>
    <border>
      <left style="thick"/>
      <right/>
      <top style="medium"/>
      <bottom style="medium"/>
    </border>
    <border>
      <left/>
      <right/>
      <top style="medium"/>
      <bottom style="medium"/>
    </border>
    <border>
      <left style="thin"/>
      <right style="thin"/>
      <top style="thin"/>
      <bottom/>
    </border>
    <border>
      <left style="thick"/>
      <right style="thick"/>
      <top/>
      <bottom/>
    </border>
    <border>
      <left style="thick"/>
      <right style="thick"/>
      <top style="thick"/>
      <bottom style="thick"/>
    </border>
    <border>
      <left/>
      <right style="thick"/>
      <top style="thick"/>
      <bottom style="thick"/>
    </border>
    <border>
      <left style="thick"/>
      <right style="thin"/>
      <top style="thick"/>
      <bottom style="thick"/>
    </border>
    <border>
      <left/>
      <right/>
      <top style="thin"/>
      <bottom/>
    </border>
    <border>
      <left style="thick"/>
      <right style="thin"/>
      <top style="thin"/>
      <bottom style="thick"/>
    </border>
    <border>
      <left style="thin"/>
      <right style="thin"/>
      <top style="thin"/>
      <bottom style="thick"/>
    </border>
    <border>
      <left style="thick"/>
      <right style="thin"/>
      <top style="thin"/>
      <bottom style="thin"/>
    </border>
    <border>
      <left style="thick"/>
      <right style="thin"/>
      <top style="thin"/>
      <bottom/>
    </border>
    <border>
      <left style="thick"/>
      <right style="thin"/>
      <top/>
      <bottom/>
    </border>
    <border>
      <left style="thin"/>
      <right style="thin"/>
      <top/>
      <bottom/>
    </border>
    <border>
      <left/>
      <right style="thin"/>
      <top style="thin"/>
      <bottom style="thin"/>
    </border>
    <border>
      <left/>
      <right style="thin"/>
      <top style="thin"/>
      <bottom/>
    </border>
    <border>
      <left/>
      <right style="thin"/>
      <top/>
      <bottom/>
    </border>
    <border>
      <left style="thin"/>
      <right/>
      <top style="thin"/>
      <bottom style="thin"/>
    </border>
    <border>
      <left/>
      <right style="thin"/>
      <top style="thin"/>
      <bottom style="thick"/>
    </border>
    <border>
      <left style="thin"/>
      <right/>
      <top style="thin"/>
      <bottom style="thick"/>
    </border>
    <border>
      <left style="thin"/>
      <right/>
      <top style="thin"/>
      <bottom/>
    </border>
    <border>
      <left style="thin"/>
      <right/>
      <top/>
      <bottom/>
    </border>
    <border>
      <left/>
      <right style="medium"/>
      <top style="medium"/>
      <bottom style="medium"/>
    </border>
    <border>
      <left style="medium"/>
      <right/>
      <top style="medium"/>
      <bottom style="medium"/>
    </border>
    <border>
      <left/>
      <right/>
      <top/>
      <bottom style="thin"/>
    </border>
    <border>
      <left style="thick"/>
      <right style="thick"/>
      <top style="thick"/>
      <bottom style="thin"/>
    </border>
    <border>
      <left style="medium"/>
      <right style="thick"/>
      <top style="medium"/>
      <bottom style="medium"/>
    </border>
    <border>
      <left style="thin"/>
      <right style="thick"/>
      <top/>
      <bottom style="thin"/>
    </border>
    <border>
      <left style="thin"/>
      <right style="thick"/>
      <top style="thin"/>
      <bottom style="thin"/>
    </border>
    <border>
      <left style="thin"/>
      <right style="thick"/>
      <top style="thin"/>
      <bottom/>
    </border>
    <border>
      <left style="thin"/>
      <right style="thick"/>
      <top style="thin"/>
      <bottom style="thick"/>
    </border>
    <border>
      <left style="thick"/>
      <right style="thin"/>
      <top/>
      <bottom style="medium"/>
    </border>
    <border>
      <left style="thin"/>
      <right style="thin"/>
      <top/>
      <bottom style="medium"/>
    </border>
    <border>
      <left/>
      <right/>
      <top style="thin"/>
      <bottom style="thick"/>
    </border>
    <border>
      <left style="thin"/>
      <right/>
      <top style="thick"/>
      <bottom style="thick"/>
    </border>
    <border>
      <left style="thin"/>
      <right style="medium"/>
      <top style="medium"/>
      <bottom style="thin"/>
    </border>
    <border>
      <left style="thin"/>
      <right style="medium"/>
      <top style="thin"/>
      <bottom style="thin"/>
    </border>
    <border>
      <left style="thin"/>
      <right style="medium"/>
      <top style="thin"/>
      <bottom/>
    </border>
    <border>
      <left style="thin"/>
      <right style="medium"/>
      <top/>
      <bottom/>
    </border>
    <border>
      <left style="thin"/>
      <right style="medium"/>
      <top style="thin"/>
      <bottom style="thick"/>
    </border>
    <border>
      <left style="medium"/>
      <right/>
      <top style="thick"/>
      <bottom style="medium"/>
    </border>
    <border>
      <left/>
      <right/>
      <top style="thick"/>
      <bottom style="medium"/>
    </border>
    <border>
      <left/>
      <right style="thick"/>
      <top style="thick"/>
      <bottom style="medium"/>
    </border>
    <border>
      <left/>
      <right style="thick"/>
      <top style="medium"/>
      <bottom style="medium"/>
    </border>
    <border>
      <left style="thin"/>
      <right/>
      <top style="medium"/>
      <bottom style="thin"/>
    </border>
    <border>
      <left/>
      <right style="thin"/>
      <top style="medium"/>
      <bottom style="thin"/>
    </border>
    <border>
      <left/>
      <right/>
      <top style="medium"/>
      <bottom style="thin"/>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style="thick"/>
      <right/>
      <top style="thick"/>
      <bottom style="medium"/>
    </border>
    <border>
      <left/>
      <right style="medium"/>
      <top style="thick"/>
      <bottom style="medium"/>
    </border>
    <border>
      <left/>
      <right style="thick"/>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72">
    <xf numFmtId="0" fontId="0" fillId="0" borderId="0" xfId="0" applyAlignment="1">
      <alignment/>
    </xf>
    <xf numFmtId="0" fontId="5"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6" fillId="0" borderId="0" xfId="0" applyFont="1" applyAlignment="1">
      <alignment/>
    </xf>
    <xf numFmtId="0" fontId="7" fillId="0" borderId="0" xfId="0" applyFont="1" applyAlignment="1">
      <alignment/>
    </xf>
    <xf numFmtId="0" fontId="9" fillId="0" borderId="10" xfId="0" applyFont="1" applyBorder="1" applyAlignment="1">
      <alignment/>
    </xf>
    <xf numFmtId="0" fontId="5" fillId="0" borderId="10" xfId="0" applyFont="1" applyBorder="1" applyAlignment="1">
      <alignment/>
    </xf>
    <xf numFmtId="0" fontId="10" fillId="0" borderId="10" xfId="0" applyFont="1" applyBorder="1" applyAlignment="1">
      <alignment horizontal="left" indent="2"/>
    </xf>
    <xf numFmtId="0" fontId="11" fillId="0" borderId="10" xfId="0" applyFont="1" applyBorder="1" applyAlignment="1">
      <alignment/>
    </xf>
    <xf numFmtId="0" fontId="5" fillId="0" borderId="12" xfId="0" applyFont="1" applyBorder="1" applyAlignment="1">
      <alignment/>
    </xf>
    <xf numFmtId="0" fontId="5" fillId="0" borderId="0" xfId="0" applyFont="1" applyBorder="1" applyAlignment="1">
      <alignment/>
    </xf>
    <xf numFmtId="0" fontId="4" fillId="0" borderId="0" xfId="0" applyFont="1" applyAlignment="1">
      <alignment/>
    </xf>
    <xf numFmtId="0" fontId="7" fillId="0" borderId="0" xfId="0" applyFont="1" applyBorder="1" applyAlignment="1">
      <alignment/>
    </xf>
    <xf numFmtId="0" fontId="7" fillId="33" borderId="13" xfId="0" applyFont="1" applyFill="1" applyBorder="1" applyAlignment="1">
      <alignment horizontal="center"/>
    </xf>
    <xf numFmtId="0" fontId="9" fillId="0" borderId="0" xfId="0" applyFont="1" applyBorder="1" applyAlignment="1">
      <alignment/>
    </xf>
    <xf numFmtId="0" fontId="10" fillId="0" borderId="0" xfId="0" applyFont="1" applyBorder="1" applyAlignment="1">
      <alignment horizontal="left" indent="2"/>
    </xf>
    <xf numFmtId="0" fontId="11" fillId="0" borderId="0" xfId="0" applyFont="1" applyBorder="1" applyAlignment="1">
      <alignment/>
    </xf>
    <xf numFmtId="0" fontId="4" fillId="0" borderId="0" xfId="0" applyFont="1" applyBorder="1" applyAlignment="1">
      <alignment horizontal="center"/>
    </xf>
    <xf numFmtId="0" fontId="5" fillId="0" borderId="0" xfId="0" applyFont="1" applyFill="1" applyAlignment="1">
      <alignment/>
    </xf>
    <xf numFmtId="0" fontId="7" fillId="0" borderId="0" xfId="0" applyFont="1" applyFill="1" applyBorder="1" applyAlignment="1">
      <alignment/>
    </xf>
    <xf numFmtId="0" fontId="9" fillId="0" borderId="0" xfId="0" applyFont="1" applyBorder="1" applyAlignment="1">
      <alignment horizontal="center"/>
    </xf>
    <xf numFmtId="0" fontId="5" fillId="0" borderId="0" xfId="0" applyFont="1" applyBorder="1" applyAlignment="1">
      <alignment horizontal="center"/>
    </xf>
    <xf numFmtId="0" fontId="9" fillId="0" borderId="0" xfId="0" applyFont="1" applyAlignment="1">
      <alignment/>
    </xf>
    <xf numFmtId="0" fontId="0" fillId="0" borderId="0" xfId="0" applyFont="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13" fillId="0" borderId="0" xfId="0" applyFont="1" applyAlignment="1">
      <alignment/>
    </xf>
    <xf numFmtId="0" fontId="4" fillId="0" borderId="0" xfId="0" applyFont="1" applyAlignment="1">
      <alignment horizontal="center" wrapText="1"/>
    </xf>
    <xf numFmtId="0" fontId="4" fillId="0" borderId="14" xfId="0" applyFont="1" applyBorder="1" applyAlignment="1">
      <alignment horizontal="center" vertical="center"/>
    </xf>
    <xf numFmtId="0" fontId="5" fillId="0" borderId="12" xfId="0" applyFont="1" applyBorder="1" applyAlignment="1" quotePrefix="1">
      <alignment/>
    </xf>
    <xf numFmtId="0" fontId="4" fillId="0" borderId="15" xfId="0" applyFont="1" applyBorder="1" applyAlignment="1">
      <alignment horizontal="center" vertical="center" wrapText="1"/>
    </xf>
    <xf numFmtId="0" fontId="4" fillId="0" borderId="0" xfId="0" applyFont="1" applyBorder="1" applyAlignment="1">
      <alignment/>
    </xf>
    <xf numFmtId="0" fontId="5" fillId="0" borderId="0" xfId="0" applyFont="1" applyBorder="1" applyAlignment="1">
      <alignment/>
    </xf>
    <xf numFmtId="165" fontId="7" fillId="33" borderId="16" xfId="0" applyNumberFormat="1" applyFont="1" applyFill="1" applyBorder="1" applyAlignment="1">
      <alignment horizontal="center"/>
    </xf>
    <xf numFmtId="165" fontId="7" fillId="33" borderId="17" xfId="0" applyNumberFormat="1" applyFont="1" applyFill="1" applyBorder="1" applyAlignment="1">
      <alignment horizontal="center"/>
    </xf>
    <xf numFmtId="165" fontId="7" fillId="33" borderId="18" xfId="0" applyNumberFormat="1" applyFont="1" applyFill="1" applyBorder="1" applyAlignment="1">
      <alignment horizontal="center"/>
    </xf>
    <xf numFmtId="0" fontId="6" fillId="34" borderId="19" xfId="0" applyFont="1" applyFill="1" applyBorder="1" applyAlignment="1">
      <alignment/>
    </xf>
    <xf numFmtId="0" fontId="6" fillId="34" borderId="20" xfId="0" applyFont="1" applyFill="1" applyBorder="1" applyAlignment="1">
      <alignment/>
    </xf>
    <xf numFmtId="0" fontId="4" fillId="0" borderId="21" xfId="0" applyFont="1" applyBorder="1" applyAlignment="1">
      <alignment horizontal="center" wrapText="1"/>
    </xf>
    <xf numFmtId="0" fontId="4" fillId="0" borderId="22" xfId="0" applyFont="1" applyBorder="1" applyAlignment="1">
      <alignment horizontal="center" vertical="center" wrapText="1"/>
    </xf>
    <xf numFmtId="0" fontId="4" fillId="33" borderId="23"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15" xfId="0" applyFont="1" applyBorder="1" applyAlignment="1">
      <alignment horizontal="center" vertical="center"/>
    </xf>
    <xf numFmtId="0" fontId="7" fillId="34" borderId="25" xfId="0" applyFont="1" applyFill="1" applyBorder="1" applyAlignment="1">
      <alignment horizontal="center"/>
    </xf>
    <xf numFmtId="0" fontId="7" fillId="34" borderId="26" xfId="0" applyFont="1" applyFill="1" applyBorder="1" applyAlignment="1">
      <alignment horizontal="center"/>
    </xf>
    <xf numFmtId="0" fontId="5" fillId="0" borderId="0" xfId="0" applyFont="1" applyAlignment="1">
      <alignment horizontal="centerContinuous"/>
    </xf>
    <xf numFmtId="0" fontId="5" fillId="0" borderId="0" xfId="0" applyFont="1" applyBorder="1" applyAlignment="1">
      <alignment horizontal="centerContinuous"/>
    </xf>
    <xf numFmtId="0" fontId="9" fillId="0" borderId="0" xfId="0" applyFont="1" applyAlignment="1">
      <alignment horizontal="centerContinuous"/>
    </xf>
    <xf numFmtId="3" fontId="7" fillId="33" borderId="13" xfId="0" applyNumberFormat="1" applyFont="1" applyFill="1" applyBorder="1" applyAlignment="1">
      <alignment horizontal="center"/>
    </xf>
    <xf numFmtId="3" fontId="7" fillId="33" borderId="27" xfId="0" applyNumberFormat="1" applyFont="1" applyFill="1" applyBorder="1" applyAlignment="1">
      <alignment horizontal="center"/>
    </xf>
    <xf numFmtId="0" fontId="7" fillId="33" borderId="27" xfId="0" applyFont="1" applyFill="1" applyBorder="1" applyAlignment="1">
      <alignment horizontal="center"/>
    </xf>
    <xf numFmtId="165" fontId="7" fillId="33" borderId="28" xfId="0" applyNumberFormat="1" applyFont="1" applyFill="1" applyBorder="1" applyAlignment="1">
      <alignment horizontal="center"/>
    </xf>
    <xf numFmtId="0" fontId="9" fillId="0" borderId="0" xfId="0" applyFont="1" applyFill="1" applyAlignment="1">
      <alignment horizontal="center"/>
    </xf>
    <xf numFmtId="3" fontId="4" fillId="33" borderId="29" xfId="0" applyNumberFormat="1" applyFont="1" applyFill="1" applyBorder="1" applyAlignment="1">
      <alignment horizontal="center"/>
    </xf>
    <xf numFmtId="164" fontId="4" fillId="33" borderId="29" xfId="0" applyNumberFormat="1" applyFont="1" applyFill="1" applyBorder="1" applyAlignment="1">
      <alignment horizontal="center"/>
    </xf>
    <xf numFmtId="167" fontId="4" fillId="33" borderId="29" xfId="0" applyNumberFormat="1" applyFont="1" applyFill="1" applyBorder="1" applyAlignment="1">
      <alignment horizontal="center"/>
    </xf>
    <xf numFmtId="0" fontId="4" fillId="34" borderId="29" xfId="0" applyFont="1" applyFill="1" applyBorder="1" applyAlignment="1">
      <alignment horizontal="center" vertical="center"/>
    </xf>
    <xf numFmtId="0" fontId="4" fillId="34" borderId="29" xfId="0" applyFont="1" applyFill="1" applyBorder="1" applyAlignment="1">
      <alignment horizontal="center"/>
    </xf>
    <xf numFmtId="166" fontId="4" fillId="33" borderId="30" xfId="0" applyNumberFormat="1" applyFont="1" applyFill="1" applyBorder="1" applyAlignment="1">
      <alignment horizontal="center"/>
    </xf>
    <xf numFmtId="166" fontId="4" fillId="33" borderId="31" xfId="0" applyNumberFormat="1" applyFont="1" applyFill="1" applyBorder="1" applyAlignment="1">
      <alignment horizontal="center"/>
    </xf>
    <xf numFmtId="3" fontId="7" fillId="0" borderId="0" xfId="0" applyNumberFormat="1" applyFont="1" applyAlignment="1">
      <alignment horizontal="center"/>
    </xf>
    <xf numFmtId="0" fontId="4" fillId="0" borderId="0" xfId="0" applyFont="1" applyFill="1" applyAlignment="1">
      <alignment horizontal="center"/>
    </xf>
    <xf numFmtId="0" fontId="7" fillId="0" borderId="0" xfId="0" applyFont="1" applyFill="1" applyAlignment="1">
      <alignment/>
    </xf>
    <xf numFmtId="168" fontId="7" fillId="0" borderId="0" xfId="0" applyNumberFormat="1" applyFont="1" applyAlignment="1">
      <alignment horizontal="center"/>
    </xf>
    <xf numFmtId="166" fontId="7" fillId="0" borderId="0" xfId="0" applyNumberFormat="1" applyFont="1" applyAlignment="1">
      <alignment horizontal="center"/>
    </xf>
    <xf numFmtId="2" fontId="7" fillId="0" borderId="0" xfId="0" applyNumberFormat="1" applyFont="1" applyAlignment="1">
      <alignment horizontal="center"/>
    </xf>
    <xf numFmtId="0" fontId="5" fillId="0" borderId="32" xfId="0" applyFont="1" applyBorder="1" applyAlignment="1">
      <alignment/>
    </xf>
    <xf numFmtId="0" fontId="5" fillId="0" borderId="20" xfId="0" applyFont="1" applyBorder="1" applyAlignment="1">
      <alignment/>
    </xf>
    <xf numFmtId="0" fontId="2" fillId="0" borderId="0" xfId="0" applyFont="1" applyAlignment="1">
      <alignment/>
    </xf>
    <xf numFmtId="0" fontId="7" fillId="34" borderId="33" xfId="0" applyFont="1" applyFill="1" applyBorder="1" applyAlignment="1">
      <alignment horizontal="center" vertical="center"/>
    </xf>
    <xf numFmtId="3" fontId="7" fillId="34" borderId="34" xfId="0" applyNumberFormat="1" applyFont="1" applyFill="1" applyBorder="1" applyAlignment="1">
      <alignment horizontal="center"/>
    </xf>
    <xf numFmtId="3" fontId="16" fillId="33" borderId="15" xfId="0" applyNumberFormat="1" applyFont="1" applyFill="1" applyBorder="1" applyAlignment="1">
      <alignment horizontal="center"/>
    </xf>
    <xf numFmtId="3" fontId="16" fillId="33" borderId="13" xfId="0" applyNumberFormat="1" applyFont="1" applyFill="1" applyBorder="1" applyAlignment="1">
      <alignment horizontal="center"/>
    </xf>
    <xf numFmtId="0" fontId="16" fillId="33" borderId="13" xfId="0" applyFont="1" applyFill="1" applyBorder="1" applyAlignment="1">
      <alignment horizontal="center"/>
    </xf>
    <xf numFmtId="0" fontId="7" fillId="0" borderId="3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3" fontId="7" fillId="0" borderId="13" xfId="0" applyNumberFormat="1" applyFont="1" applyBorder="1" applyAlignment="1" applyProtection="1">
      <alignment horizontal="center"/>
      <protection locked="0"/>
    </xf>
    <xf numFmtId="3" fontId="7" fillId="35" borderId="13" xfId="0" applyNumberFormat="1" applyFont="1" applyFill="1" applyBorder="1" applyAlignment="1" applyProtection="1">
      <alignment horizontal="center"/>
      <protection locked="0"/>
    </xf>
    <xf numFmtId="3" fontId="7" fillId="0" borderId="27" xfId="0" applyNumberFormat="1" applyFont="1" applyBorder="1" applyAlignment="1" applyProtection="1">
      <alignment horizontal="center"/>
      <protection locked="0"/>
    </xf>
    <xf numFmtId="0" fontId="7" fillId="35" borderId="35" xfId="0" applyFont="1" applyFill="1" applyBorder="1" applyAlignment="1" applyProtection="1">
      <alignment horizontal="center" vertical="center"/>
      <protection locked="0"/>
    </xf>
    <xf numFmtId="0" fontId="7" fillId="35" borderId="13" xfId="0" applyFont="1" applyFill="1" applyBorder="1" applyAlignment="1" applyProtection="1">
      <alignment horizontal="center"/>
      <protection locked="0"/>
    </xf>
    <xf numFmtId="0" fontId="7" fillId="0" borderId="35" xfId="0" applyFont="1" applyBorder="1" applyAlignment="1" applyProtection="1">
      <alignment horizontal="center" vertical="center"/>
      <protection locked="0"/>
    </xf>
    <xf numFmtId="0" fontId="7" fillId="0" borderId="13" xfId="0" applyFont="1" applyBorder="1" applyAlignment="1" applyProtection="1">
      <alignment horizontal="center"/>
      <protection locked="0"/>
    </xf>
    <xf numFmtId="0" fontId="7" fillId="0" borderId="36" xfId="0" applyFont="1" applyBorder="1" applyAlignment="1" applyProtection="1">
      <alignment horizontal="center" vertical="center"/>
      <protection locked="0"/>
    </xf>
    <xf numFmtId="0" fontId="7" fillId="0" borderId="27" xfId="0" applyFont="1" applyBorder="1" applyAlignment="1" applyProtection="1">
      <alignment horizontal="center"/>
      <protection locked="0"/>
    </xf>
    <xf numFmtId="3" fontId="7" fillId="0" borderId="27" xfId="0" applyNumberFormat="1"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7" fillId="0" borderId="37" xfId="0" applyFont="1" applyFill="1" applyBorder="1" applyAlignment="1" applyProtection="1">
      <alignment horizontal="center" vertical="center"/>
      <protection locked="0"/>
    </xf>
    <xf numFmtId="3" fontId="7" fillId="0" borderId="38" xfId="0" applyNumberFormat="1" applyFont="1" applyFill="1" applyBorder="1" applyAlignment="1" applyProtection="1">
      <alignment horizontal="center"/>
      <protection locked="0"/>
    </xf>
    <xf numFmtId="0" fontId="7" fillId="0" borderId="38" xfId="0" applyFont="1" applyFill="1" applyBorder="1" applyAlignment="1" applyProtection="1">
      <alignment horizontal="center"/>
      <protection locked="0"/>
    </xf>
    <xf numFmtId="3" fontId="7" fillId="0" borderId="13" xfId="0" applyNumberFormat="1" applyFont="1" applyFill="1" applyBorder="1" applyAlignment="1" applyProtection="1">
      <alignment horizontal="center"/>
      <protection locked="0"/>
    </xf>
    <xf numFmtId="0" fontId="7" fillId="0" borderId="13" xfId="0" applyFont="1" applyFill="1" applyBorder="1" applyAlignment="1" applyProtection="1">
      <alignment horizontal="center"/>
      <protection locked="0"/>
    </xf>
    <xf numFmtId="0" fontId="7" fillId="35" borderId="37" xfId="0" applyFont="1" applyFill="1" applyBorder="1" applyAlignment="1" applyProtection="1">
      <alignment horizontal="center" vertical="center"/>
      <protection locked="0"/>
    </xf>
    <xf numFmtId="3" fontId="7" fillId="35" borderId="38" xfId="0" applyNumberFormat="1" applyFont="1" applyFill="1" applyBorder="1" applyAlignment="1" applyProtection="1">
      <alignment horizontal="center"/>
      <protection locked="0"/>
    </xf>
    <xf numFmtId="0" fontId="7" fillId="35" borderId="38" xfId="0" applyFont="1" applyFill="1" applyBorder="1" applyAlignment="1" applyProtection="1">
      <alignment horizontal="center"/>
      <protection locked="0"/>
    </xf>
    <xf numFmtId="0" fontId="7" fillId="0" borderId="33" xfId="0" applyFont="1" applyFill="1" applyBorder="1" applyAlignment="1" applyProtection="1">
      <alignment horizontal="center" vertical="center"/>
      <protection locked="0"/>
    </xf>
    <xf numFmtId="3" fontId="7" fillId="0" borderId="34" xfId="0" applyNumberFormat="1" applyFont="1" applyFill="1" applyBorder="1" applyAlignment="1" applyProtection="1">
      <alignment horizontal="center"/>
      <protection locked="0"/>
    </xf>
    <xf numFmtId="0" fontId="7" fillId="0" borderId="34" xfId="0" applyFont="1" applyFill="1" applyBorder="1" applyAlignment="1" applyProtection="1">
      <alignment horizontal="center"/>
      <protection locked="0"/>
    </xf>
    <xf numFmtId="166" fontId="7" fillId="35" borderId="39" xfId="0" applyNumberFormat="1" applyFont="1" applyFill="1" applyBorder="1" applyAlignment="1" applyProtection="1">
      <alignment horizontal="center"/>
      <protection locked="0"/>
    </xf>
    <xf numFmtId="166" fontId="7" fillId="35" borderId="12" xfId="0" applyNumberFormat="1" applyFont="1" applyFill="1" applyBorder="1" applyAlignment="1" applyProtection="1">
      <alignment horizontal="center"/>
      <protection locked="0"/>
    </xf>
    <xf numFmtId="166" fontId="7" fillId="0" borderId="39" xfId="0" applyNumberFormat="1" applyFont="1" applyBorder="1" applyAlignment="1" applyProtection="1">
      <alignment horizontal="center"/>
      <protection locked="0"/>
    </xf>
    <xf numFmtId="166" fontId="7" fillId="0" borderId="12" xfId="0" applyNumberFormat="1" applyFont="1" applyBorder="1" applyAlignment="1" applyProtection="1">
      <alignment horizontal="center"/>
      <protection locked="0"/>
    </xf>
    <xf numFmtId="166" fontId="7" fillId="0" borderId="40" xfId="0" applyNumberFormat="1" applyFont="1" applyBorder="1" applyAlignment="1" applyProtection="1">
      <alignment horizontal="center"/>
      <protection locked="0"/>
    </xf>
    <xf numFmtId="166" fontId="7" fillId="0" borderId="32" xfId="0" applyNumberFormat="1" applyFont="1" applyBorder="1" applyAlignment="1" applyProtection="1">
      <alignment horizontal="center"/>
      <protection locked="0"/>
    </xf>
    <xf numFmtId="166" fontId="7" fillId="0" borderId="40" xfId="0" applyNumberFormat="1" applyFont="1" applyFill="1" applyBorder="1" applyAlignment="1" applyProtection="1">
      <alignment horizontal="center"/>
      <protection locked="0"/>
    </xf>
    <xf numFmtId="166" fontId="7" fillId="0" borderId="32" xfId="0" applyNumberFormat="1" applyFont="1" applyFill="1" applyBorder="1" applyAlignment="1" applyProtection="1">
      <alignment horizontal="center"/>
      <protection locked="0"/>
    </xf>
    <xf numFmtId="166" fontId="7" fillId="0" borderId="41" xfId="0" applyNumberFormat="1" applyFont="1" applyFill="1" applyBorder="1" applyAlignment="1" applyProtection="1">
      <alignment horizontal="center"/>
      <protection locked="0"/>
    </xf>
    <xf numFmtId="166" fontId="7" fillId="0" borderId="0" xfId="0" applyNumberFormat="1" applyFont="1" applyFill="1" applyBorder="1" applyAlignment="1" applyProtection="1">
      <alignment horizontal="center"/>
      <protection locked="0"/>
    </xf>
    <xf numFmtId="166" fontId="7" fillId="0" borderId="39" xfId="0" applyNumberFormat="1" applyFont="1" applyFill="1" applyBorder="1" applyAlignment="1" applyProtection="1">
      <alignment horizontal="center"/>
      <protection locked="0"/>
    </xf>
    <xf numFmtId="166" fontId="7" fillId="0" borderId="12" xfId="0" applyNumberFormat="1" applyFont="1" applyFill="1" applyBorder="1" applyAlignment="1" applyProtection="1">
      <alignment horizontal="center"/>
      <protection locked="0"/>
    </xf>
    <xf numFmtId="166" fontId="7" fillId="35" borderId="41" xfId="0" applyNumberFormat="1" applyFont="1" applyFill="1" applyBorder="1" applyAlignment="1" applyProtection="1">
      <alignment horizontal="center"/>
      <protection locked="0"/>
    </xf>
    <xf numFmtId="166" fontId="7" fillId="35" borderId="0" xfId="0" applyNumberFormat="1" applyFont="1" applyFill="1" applyBorder="1" applyAlignment="1" applyProtection="1">
      <alignment horizontal="center"/>
      <protection locked="0"/>
    </xf>
    <xf numFmtId="166" fontId="7" fillId="0" borderId="42" xfId="0" applyNumberFormat="1" applyFont="1" applyFill="1" applyBorder="1" applyAlignment="1" applyProtection="1">
      <alignment horizontal="center"/>
      <protection locked="0"/>
    </xf>
    <xf numFmtId="166" fontId="7" fillId="35" borderId="42" xfId="0" applyNumberFormat="1" applyFont="1" applyFill="1" applyBorder="1" applyAlignment="1" applyProtection="1">
      <alignment horizontal="center"/>
      <protection locked="0"/>
    </xf>
    <xf numFmtId="166" fontId="7" fillId="0" borderId="43" xfId="0" applyNumberFormat="1" applyFont="1" applyFill="1" applyBorder="1" applyAlignment="1" applyProtection="1">
      <alignment horizontal="center"/>
      <protection locked="0"/>
    </xf>
    <xf numFmtId="166" fontId="7" fillId="0" borderId="44" xfId="0" applyNumberFormat="1" applyFont="1" applyFill="1" applyBorder="1" applyAlignment="1" applyProtection="1">
      <alignment horizontal="center"/>
      <protection locked="0"/>
    </xf>
    <xf numFmtId="3" fontId="7" fillId="35" borderId="39" xfId="0" applyNumberFormat="1" applyFont="1" applyFill="1" applyBorder="1" applyAlignment="1" applyProtection="1">
      <alignment horizontal="center"/>
      <protection locked="0"/>
    </xf>
    <xf numFmtId="3" fontId="7" fillId="35" borderId="42" xfId="0" applyNumberFormat="1" applyFont="1" applyFill="1" applyBorder="1" applyAlignment="1" applyProtection="1">
      <alignment horizontal="center"/>
      <protection locked="0"/>
    </xf>
    <xf numFmtId="3" fontId="7" fillId="0" borderId="39" xfId="0" applyNumberFormat="1" applyFont="1" applyBorder="1" applyAlignment="1" applyProtection="1">
      <alignment horizontal="center"/>
      <protection locked="0"/>
    </xf>
    <xf numFmtId="3" fontId="7" fillId="0" borderId="42" xfId="0" applyNumberFormat="1" applyFont="1" applyBorder="1" applyAlignment="1" applyProtection="1">
      <alignment horizontal="center"/>
      <protection locked="0"/>
    </xf>
    <xf numFmtId="3" fontId="7" fillId="0" borderId="40" xfId="0" applyNumberFormat="1" applyFont="1" applyBorder="1" applyAlignment="1" applyProtection="1">
      <alignment horizontal="center"/>
      <protection locked="0"/>
    </xf>
    <xf numFmtId="3" fontId="7" fillId="0" borderId="45" xfId="0" applyNumberFormat="1" applyFont="1" applyBorder="1" applyAlignment="1" applyProtection="1">
      <alignment horizontal="center"/>
      <protection locked="0"/>
    </xf>
    <xf numFmtId="3" fontId="7" fillId="0" borderId="40" xfId="0" applyNumberFormat="1" applyFont="1" applyFill="1" applyBorder="1" applyAlignment="1" applyProtection="1">
      <alignment horizontal="center"/>
      <protection locked="0"/>
    </xf>
    <xf numFmtId="3" fontId="7" fillId="0" borderId="45" xfId="0" applyNumberFormat="1" applyFont="1" applyFill="1" applyBorder="1" applyAlignment="1" applyProtection="1">
      <alignment horizontal="center"/>
      <protection locked="0"/>
    </xf>
    <xf numFmtId="3" fontId="7" fillId="0" borderId="41" xfId="0" applyNumberFormat="1" applyFont="1" applyFill="1" applyBorder="1" applyAlignment="1" applyProtection="1">
      <alignment horizontal="center"/>
      <protection locked="0"/>
    </xf>
    <xf numFmtId="3" fontId="7" fillId="0" borderId="46" xfId="0" applyNumberFormat="1" applyFont="1" applyFill="1" applyBorder="1" applyAlignment="1" applyProtection="1">
      <alignment horizontal="center"/>
      <protection locked="0"/>
    </xf>
    <xf numFmtId="3" fontId="7" fillId="0" borderId="39" xfId="0" applyNumberFormat="1" applyFont="1" applyFill="1" applyBorder="1" applyAlignment="1" applyProtection="1">
      <alignment horizontal="center"/>
      <protection locked="0"/>
    </xf>
    <xf numFmtId="3" fontId="7" fillId="0" borderId="42" xfId="0" applyNumberFormat="1" applyFont="1" applyFill="1" applyBorder="1" applyAlignment="1" applyProtection="1">
      <alignment horizontal="center"/>
      <protection locked="0"/>
    </xf>
    <xf numFmtId="3" fontId="7" fillId="35" borderId="41" xfId="0" applyNumberFormat="1" applyFont="1" applyFill="1" applyBorder="1" applyAlignment="1" applyProtection="1">
      <alignment horizontal="center"/>
      <protection locked="0"/>
    </xf>
    <xf numFmtId="3" fontId="7" fillId="35" borderId="46" xfId="0" applyNumberFormat="1" applyFont="1" applyFill="1" applyBorder="1" applyAlignment="1" applyProtection="1">
      <alignment horizontal="center"/>
      <protection locked="0"/>
    </xf>
    <xf numFmtId="3" fontId="7" fillId="0" borderId="43" xfId="0" applyNumberFormat="1" applyFont="1" applyFill="1" applyBorder="1" applyAlignment="1" applyProtection="1">
      <alignment horizontal="center"/>
      <protection locked="0"/>
    </xf>
    <xf numFmtId="3" fontId="7" fillId="0" borderId="44" xfId="0" applyNumberFormat="1" applyFont="1" applyFill="1" applyBorder="1" applyAlignment="1" applyProtection="1">
      <alignment horizontal="center"/>
      <protection locked="0"/>
    </xf>
    <xf numFmtId="0" fontId="9" fillId="0" borderId="0" xfId="0" applyFont="1" applyAlignment="1" applyProtection="1">
      <alignment horizontal="centerContinuous"/>
      <protection/>
    </xf>
    <xf numFmtId="0" fontId="9" fillId="0" borderId="10" xfId="0" applyFont="1" applyBorder="1" applyAlignment="1" applyProtection="1">
      <alignment/>
      <protection/>
    </xf>
    <xf numFmtId="0" fontId="9" fillId="0" borderId="0" xfId="0" applyFont="1" applyBorder="1" applyAlignment="1" applyProtection="1">
      <alignment/>
      <protection/>
    </xf>
    <xf numFmtId="0" fontId="9" fillId="0" borderId="11" xfId="0" applyFont="1" applyBorder="1" applyAlignment="1" applyProtection="1">
      <alignment/>
      <protection/>
    </xf>
    <xf numFmtId="0" fontId="9" fillId="0" borderId="14" xfId="0" applyFont="1" applyFill="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9" fillId="0" borderId="47" xfId="0" applyFont="1" applyFill="1" applyBorder="1" applyAlignment="1" applyProtection="1">
      <alignment horizontal="center" vertical="center" wrapText="1"/>
      <protection/>
    </xf>
    <xf numFmtId="0" fontId="9" fillId="0" borderId="14" xfId="0" applyFont="1" applyBorder="1" applyAlignment="1" applyProtection="1">
      <alignment horizontal="center" vertical="center"/>
      <protection/>
    </xf>
    <xf numFmtId="0" fontId="5" fillId="0" borderId="0" xfId="0" applyFont="1" applyAlignment="1" applyProtection="1">
      <alignment horizontal="center"/>
      <protection locked="0"/>
    </xf>
    <xf numFmtId="3" fontId="5" fillId="0" borderId="0" xfId="0" applyNumberFormat="1" applyFont="1" applyAlignment="1" applyProtection="1">
      <alignment horizontal="center"/>
      <protection locked="0"/>
    </xf>
    <xf numFmtId="0" fontId="5" fillId="0" borderId="0" xfId="0" applyFont="1" applyAlignment="1" applyProtection="1">
      <alignment/>
      <protection locked="0"/>
    </xf>
    <xf numFmtId="0" fontId="7" fillId="34" borderId="34" xfId="0" applyFont="1" applyFill="1" applyBorder="1" applyAlignment="1">
      <alignment horizontal="center"/>
    </xf>
    <xf numFmtId="0" fontId="4" fillId="0" borderId="26" xfId="0" applyFont="1" applyBorder="1" applyAlignment="1">
      <alignment horizontal="center"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5" fillId="0" borderId="49" xfId="0" applyFont="1" applyBorder="1" applyAlignment="1">
      <alignment horizontal="center"/>
    </xf>
    <xf numFmtId="0" fontId="57" fillId="0" borderId="0" xfId="0" applyFont="1" applyAlignment="1">
      <alignment/>
    </xf>
    <xf numFmtId="0" fontId="58" fillId="0" borderId="35" xfId="0" applyFont="1" applyBorder="1" applyAlignment="1">
      <alignment horizontal="center" vertical="center"/>
    </xf>
    <xf numFmtId="3" fontId="58" fillId="0" borderId="13" xfId="0" applyNumberFormat="1" applyFont="1" applyBorder="1" applyAlignment="1">
      <alignment horizontal="center"/>
    </xf>
    <xf numFmtId="0" fontId="58" fillId="0" borderId="13" xfId="0" applyFont="1" applyBorder="1" applyAlignment="1">
      <alignment horizontal="center"/>
    </xf>
    <xf numFmtId="166" fontId="58" fillId="0" borderId="39" xfId="0" applyNumberFormat="1" applyFont="1" applyBorder="1" applyAlignment="1">
      <alignment horizontal="center"/>
    </xf>
    <xf numFmtId="166" fontId="58" fillId="0" borderId="12" xfId="0" applyNumberFormat="1" applyFont="1" applyBorder="1" applyAlignment="1">
      <alignment horizontal="center"/>
    </xf>
    <xf numFmtId="3" fontId="58" fillId="0" borderId="39" xfId="0" applyNumberFormat="1" applyFont="1" applyBorder="1" applyAlignment="1">
      <alignment horizontal="center"/>
    </xf>
    <xf numFmtId="3" fontId="58" fillId="0" borderId="42" xfId="0" applyNumberFormat="1" applyFont="1" applyBorder="1" applyAlignment="1">
      <alignment horizontal="center"/>
    </xf>
    <xf numFmtId="0" fontId="59" fillId="0" borderId="0" xfId="0" applyFont="1" applyAlignment="1">
      <alignment/>
    </xf>
    <xf numFmtId="3" fontId="58" fillId="0" borderId="0" xfId="0" applyNumberFormat="1" applyFont="1" applyAlignment="1">
      <alignment horizontal="center"/>
    </xf>
    <xf numFmtId="168" fontId="58" fillId="0" borderId="0" xfId="0" applyNumberFormat="1" applyFont="1" applyAlignment="1">
      <alignment horizontal="center"/>
    </xf>
    <xf numFmtId="166" fontId="58" fillId="0" borderId="0" xfId="0" applyNumberFormat="1" applyFont="1" applyAlignment="1">
      <alignment horizontal="center"/>
    </xf>
    <xf numFmtId="2" fontId="58" fillId="0" borderId="0" xfId="0" applyNumberFormat="1" applyFont="1" applyAlignment="1">
      <alignment horizontal="center"/>
    </xf>
    <xf numFmtId="0" fontId="58" fillId="0" borderId="0" xfId="0" applyFont="1" applyAlignment="1">
      <alignment/>
    </xf>
    <xf numFmtId="0" fontId="58" fillId="0" borderId="24" xfId="0" applyFont="1" applyFill="1" applyBorder="1" applyAlignment="1">
      <alignment horizontal="center" vertical="center"/>
    </xf>
    <xf numFmtId="3" fontId="58" fillId="0" borderId="15" xfId="0" applyNumberFormat="1" applyFont="1" applyBorder="1" applyAlignment="1">
      <alignment horizontal="center"/>
    </xf>
    <xf numFmtId="0" fontId="58" fillId="0" borderId="35" xfId="0" applyFont="1" applyFill="1" applyBorder="1" applyAlignment="1">
      <alignment horizontal="center" vertical="center"/>
    </xf>
    <xf numFmtId="3" fontId="58" fillId="35" borderId="13" xfId="0" applyNumberFormat="1" applyFont="1" applyFill="1" applyBorder="1" applyAlignment="1">
      <alignment horizontal="center"/>
    </xf>
    <xf numFmtId="165" fontId="16" fillId="33" borderId="16" xfId="0" applyNumberFormat="1" applyFont="1" applyFill="1" applyBorder="1" applyAlignment="1">
      <alignment horizontal="center"/>
    </xf>
    <xf numFmtId="0" fontId="5" fillId="0" borderId="49" xfId="0" applyFont="1" applyBorder="1" applyAlignment="1">
      <alignment/>
    </xf>
    <xf numFmtId="0" fontId="5" fillId="0" borderId="49" xfId="0" applyFont="1" applyBorder="1" applyAlignment="1">
      <alignment/>
    </xf>
    <xf numFmtId="0" fontId="15" fillId="0" borderId="0" xfId="0" applyFont="1" applyAlignment="1">
      <alignment vertical="center"/>
    </xf>
    <xf numFmtId="0" fontId="5" fillId="0" borderId="0" xfId="0" applyFont="1" applyAlignment="1">
      <alignment wrapText="1"/>
    </xf>
    <xf numFmtId="0" fontId="15" fillId="0" borderId="0" xfId="0" applyFont="1" applyAlignment="1">
      <alignment horizontal="centerContinuous" vertical="center"/>
    </xf>
    <xf numFmtId="0" fontId="9" fillId="0" borderId="0" xfId="0" applyFont="1" applyAlignment="1">
      <alignment horizontal="justify"/>
    </xf>
    <xf numFmtId="0" fontId="5" fillId="0" borderId="0" xfId="0" applyFont="1" applyAlignment="1">
      <alignment horizontal="justify"/>
    </xf>
    <xf numFmtId="0" fontId="5" fillId="0" borderId="0" xfId="0" applyFont="1" applyBorder="1" applyAlignment="1">
      <alignment horizontal="justify"/>
    </xf>
    <xf numFmtId="0" fontId="5" fillId="0" borderId="0" xfId="0" applyFont="1" applyBorder="1" applyAlignment="1">
      <alignment vertical="top"/>
    </xf>
    <xf numFmtId="0" fontId="9" fillId="0" borderId="0" xfId="0" applyFont="1" applyBorder="1" applyAlignment="1">
      <alignment vertical="center"/>
    </xf>
    <xf numFmtId="0" fontId="9" fillId="0" borderId="0" xfId="0" applyFont="1" applyBorder="1" applyAlignment="1">
      <alignment vertical="top"/>
    </xf>
    <xf numFmtId="0" fontId="9" fillId="0" borderId="0" xfId="0" applyFont="1" applyBorder="1" applyAlignment="1">
      <alignment horizontal="right"/>
    </xf>
    <xf numFmtId="0" fontId="5" fillId="0" borderId="49" xfId="0" applyFont="1" applyBorder="1" applyAlignment="1" applyProtection="1">
      <alignment/>
      <protection locked="0"/>
    </xf>
    <xf numFmtId="0" fontId="5" fillId="0" borderId="49" xfId="0" applyFont="1" applyBorder="1" applyAlignment="1" applyProtection="1" quotePrefix="1">
      <alignment/>
      <protection locked="0"/>
    </xf>
    <xf numFmtId="0" fontId="5" fillId="0" borderId="12" xfId="0" applyFont="1" applyBorder="1" applyAlignment="1" applyProtection="1">
      <alignment/>
      <protection locked="0"/>
    </xf>
    <xf numFmtId="0" fontId="5" fillId="0" borderId="12" xfId="0" applyFont="1" applyBorder="1" applyAlignment="1" applyProtection="1" quotePrefix="1">
      <alignment/>
      <protection locked="0"/>
    </xf>
    <xf numFmtId="0" fontId="6" fillId="0" borderId="12" xfId="0" applyFont="1" applyBorder="1" applyAlignment="1" quotePrefix="1">
      <alignment horizontal="right"/>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xf>
    <xf numFmtId="10" fontId="16" fillId="33" borderId="52" xfId="0" applyNumberFormat="1" applyFont="1" applyFill="1" applyBorder="1" applyAlignment="1">
      <alignment horizontal="center"/>
    </xf>
    <xf numFmtId="10" fontId="16" fillId="33" borderId="53" xfId="0" applyNumberFormat="1" applyFont="1" applyFill="1" applyBorder="1" applyAlignment="1">
      <alignment horizontal="center"/>
    </xf>
    <xf numFmtId="10" fontId="7" fillId="33" borderId="53" xfId="0" applyNumberFormat="1" applyFont="1" applyFill="1" applyBorder="1" applyAlignment="1">
      <alignment horizontal="center"/>
    </xf>
    <xf numFmtId="10" fontId="7" fillId="33" borderId="54" xfId="0" applyNumberFormat="1" applyFont="1" applyFill="1" applyBorder="1" applyAlignment="1">
      <alignment horizontal="center"/>
    </xf>
    <xf numFmtId="10" fontId="7" fillId="34" borderId="55" xfId="0" applyNumberFormat="1" applyFont="1" applyFill="1" applyBorder="1" applyAlignment="1">
      <alignment horizontal="center"/>
    </xf>
    <xf numFmtId="0" fontId="4" fillId="0"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57" xfId="0" applyFont="1" applyFill="1" applyBorder="1" applyAlignment="1">
      <alignment horizontal="center" vertical="center"/>
    </xf>
    <xf numFmtId="0" fontId="7" fillId="34" borderId="47" xfId="0" applyFont="1" applyFill="1" applyBorder="1" applyAlignment="1">
      <alignment horizontal="center"/>
    </xf>
    <xf numFmtId="0" fontId="5" fillId="0" borderId="0" xfId="0" applyFont="1" applyBorder="1" applyAlignment="1" applyProtection="1">
      <alignment/>
      <protection locked="0"/>
    </xf>
    <xf numFmtId="0" fontId="5" fillId="0" borderId="0" xfId="0" applyFont="1" applyBorder="1" applyAlignment="1" applyProtection="1" quotePrefix="1">
      <alignment/>
      <protection locked="0"/>
    </xf>
    <xf numFmtId="0" fontId="4" fillId="0" borderId="49" xfId="0" applyFont="1" applyBorder="1" applyAlignment="1">
      <alignment horizontal="center" vertical="center" wrapText="1"/>
    </xf>
    <xf numFmtId="3" fontId="58" fillId="0" borderId="12" xfId="0" applyNumberFormat="1" applyFont="1" applyBorder="1" applyAlignment="1">
      <alignment horizontal="center"/>
    </xf>
    <xf numFmtId="3" fontId="7" fillId="35" borderId="12" xfId="0" applyNumberFormat="1" applyFont="1" applyFill="1" applyBorder="1" applyAlignment="1" applyProtection="1">
      <alignment horizontal="center"/>
      <protection locked="0"/>
    </xf>
    <xf numFmtId="3" fontId="7" fillId="0" borderId="12" xfId="0" applyNumberFormat="1" applyFont="1" applyBorder="1" applyAlignment="1" applyProtection="1">
      <alignment horizontal="center"/>
      <protection locked="0"/>
    </xf>
    <xf numFmtId="3" fontId="7" fillId="0" borderId="32" xfId="0" applyNumberFormat="1" applyFont="1" applyBorder="1" applyAlignment="1" applyProtection="1">
      <alignment horizontal="center"/>
      <protection locked="0"/>
    </xf>
    <xf numFmtId="3" fontId="7" fillId="0" borderId="32" xfId="0" applyNumberFormat="1" applyFont="1" applyFill="1" applyBorder="1" applyAlignment="1" applyProtection="1">
      <alignment horizontal="center"/>
      <protection locked="0"/>
    </xf>
    <xf numFmtId="3" fontId="7" fillId="0" borderId="0" xfId="0" applyNumberFormat="1" applyFont="1" applyFill="1" applyBorder="1" applyAlignment="1" applyProtection="1">
      <alignment horizontal="center"/>
      <protection locked="0"/>
    </xf>
    <xf numFmtId="3" fontId="7" fillId="0" borderId="12" xfId="0" applyNumberFormat="1" applyFont="1" applyFill="1" applyBorder="1" applyAlignment="1" applyProtection="1">
      <alignment horizontal="center"/>
      <protection locked="0"/>
    </xf>
    <xf numFmtId="3" fontId="7" fillId="35" borderId="0" xfId="0" applyNumberFormat="1" applyFont="1" applyFill="1" applyBorder="1" applyAlignment="1" applyProtection="1">
      <alignment horizontal="center"/>
      <protection locked="0"/>
    </xf>
    <xf numFmtId="3" fontId="7" fillId="0" borderId="58" xfId="0" applyNumberFormat="1" applyFont="1" applyFill="1" applyBorder="1" applyAlignment="1" applyProtection="1">
      <alignment horizontal="center"/>
      <protection locked="0"/>
    </xf>
    <xf numFmtId="166" fontId="4" fillId="33" borderId="59" xfId="0" applyNumberFormat="1" applyFont="1" applyFill="1" applyBorder="1" applyAlignment="1">
      <alignment horizontal="center"/>
    </xf>
    <xf numFmtId="3" fontId="58" fillId="0" borderId="21" xfId="0" applyNumberFormat="1" applyFont="1" applyBorder="1" applyAlignment="1">
      <alignment horizontal="center"/>
    </xf>
    <xf numFmtId="3" fontId="58" fillId="35" borderId="39" xfId="0" applyNumberFormat="1" applyFont="1" applyFill="1" applyBorder="1" applyAlignment="1">
      <alignment horizontal="center"/>
    </xf>
    <xf numFmtId="3" fontId="7" fillId="34" borderId="43" xfId="0" applyNumberFormat="1" applyFont="1" applyFill="1" applyBorder="1" applyAlignment="1">
      <alignment horizontal="center"/>
    </xf>
    <xf numFmtId="3" fontId="58" fillId="0" borderId="22" xfId="0" applyNumberFormat="1" applyFont="1" applyBorder="1" applyAlignment="1">
      <alignment horizontal="center"/>
    </xf>
    <xf numFmtId="3" fontId="58" fillId="35" borderId="42" xfId="0" applyNumberFormat="1" applyFont="1" applyFill="1" applyBorder="1" applyAlignment="1">
      <alignment horizontal="center"/>
    </xf>
    <xf numFmtId="3" fontId="7" fillId="34" borderId="44" xfId="0" applyNumberFormat="1" applyFont="1" applyFill="1" applyBorder="1" applyAlignment="1">
      <alignment horizontal="center"/>
    </xf>
    <xf numFmtId="0" fontId="13" fillId="0" borderId="32" xfId="0" applyFont="1" applyBorder="1" applyAlignment="1" quotePrefix="1">
      <alignment horizontal="center"/>
    </xf>
    <xf numFmtId="0" fontId="4" fillId="0" borderId="60" xfId="0" applyFont="1" applyBorder="1" applyAlignment="1">
      <alignment horizontal="center" vertical="center" wrapText="1"/>
    </xf>
    <xf numFmtId="164" fontId="58" fillId="0" borderId="61" xfId="0" applyNumberFormat="1" applyFont="1" applyBorder="1" applyAlignment="1">
      <alignment horizontal="center"/>
    </xf>
    <xf numFmtId="164" fontId="7" fillId="35" borderId="61" xfId="0" applyNumberFormat="1" applyFont="1" applyFill="1" applyBorder="1" applyAlignment="1" applyProtection="1">
      <alignment horizontal="center"/>
      <protection locked="0"/>
    </xf>
    <xf numFmtId="164" fontId="7" fillId="0" borderId="61" xfId="0" applyNumberFormat="1" applyFont="1" applyBorder="1" applyAlignment="1" applyProtection="1">
      <alignment horizontal="center"/>
      <protection locked="0"/>
    </xf>
    <xf numFmtId="164" fontId="7" fillId="0" borderId="62" xfId="0" applyNumberFormat="1" applyFont="1" applyBorder="1" applyAlignment="1" applyProtection="1">
      <alignment horizontal="center"/>
      <protection locked="0"/>
    </xf>
    <xf numFmtId="164" fontId="7" fillId="0" borderId="62" xfId="0" applyNumberFormat="1" applyFont="1" applyFill="1" applyBorder="1" applyAlignment="1" applyProtection="1">
      <alignment horizontal="center"/>
      <protection locked="0"/>
    </xf>
    <xf numFmtId="164" fontId="7" fillId="0" borderId="63" xfId="0" applyNumberFormat="1" applyFont="1" applyFill="1" applyBorder="1" applyAlignment="1" applyProtection="1">
      <alignment horizontal="center"/>
      <protection locked="0"/>
    </xf>
    <xf numFmtId="164" fontId="7" fillId="0" borderId="61" xfId="0" applyNumberFormat="1" applyFont="1" applyFill="1" applyBorder="1" applyAlignment="1" applyProtection="1">
      <alignment horizontal="center"/>
      <protection locked="0"/>
    </xf>
    <xf numFmtId="164" fontId="7" fillId="35" borderId="63" xfId="0" applyNumberFormat="1" applyFont="1" applyFill="1" applyBorder="1" applyAlignment="1" applyProtection="1">
      <alignment horizontal="center"/>
      <protection locked="0"/>
    </xf>
    <xf numFmtId="164" fontId="7" fillId="0" borderId="64" xfId="0" applyNumberFormat="1" applyFont="1" applyFill="1" applyBorder="1" applyAlignment="1" applyProtection="1">
      <alignment horizontal="center"/>
      <protection locked="0"/>
    </xf>
    <xf numFmtId="3" fontId="4" fillId="33" borderId="34" xfId="0" applyNumberFormat="1" applyFont="1" applyFill="1" applyBorder="1" applyAlignment="1">
      <alignment horizontal="center"/>
    </xf>
    <xf numFmtId="0" fontId="13" fillId="0" borderId="65" xfId="0" applyFont="1" applyBorder="1" applyAlignment="1">
      <alignment horizontal="center"/>
    </xf>
    <xf numFmtId="0" fontId="13" fillId="0" borderId="66" xfId="0" applyFont="1" applyBorder="1" applyAlignment="1">
      <alignment horizontal="center"/>
    </xf>
    <xf numFmtId="0" fontId="13" fillId="0" borderId="67" xfId="0" applyFont="1" applyBorder="1" applyAlignment="1">
      <alignment horizontal="center"/>
    </xf>
    <xf numFmtId="0" fontId="4" fillId="0" borderId="48" xfId="0" applyFont="1" applyBorder="1" applyAlignment="1">
      <alignment horizontal="center" vertical="center"/>
    </xf>
    <xf numFmtId="0" fontId="4" fillId="0" borderId="26" xfId="0" applyFont="1" applyBorder="1" applyAlignment="1">
      <alignment horizontal="center" vertical="center"/>
    </xf>
    <xf numFmtId="0" fontId="4" fillId="0" borderId="68" xfId="0" applyFont="1" applyBorder="1" applyAlignment="1">
      <alignment horizontal="center" vertical="center"/>
    </xf>
    <xf numFmtId="0" fontId="16" fillId="33" borderId="42" xfId="0" applyFont="1" applyFill="1" applyBorder="1" applyAlignment="1">
      <alignment horizontal="center"/>
    </xf>
    <xf numFmtId="0" fontId="16" fillId="33" borderId="39" xfId="0" applyFont="1" applyFill="1" applyBorder="1" applyAlignment="1">
      <alignment horizontal="center"/>
    </xf>
    <xf numFmtId="0" fontId="4" fillId="33" borderId="48" xfId="0" applyFont="1" applyFill="1" applyBorder="1" applyAlignment="1">
      <alignment horizontal="center" vertical="center"/>
    </xf>
    <xf numFmtId="0" fontId="4" fillId="33" borderId="47" xfId="0" applyFont="1" applyFill="1" applyBorder="1" applyAlignment="1">
      <alignment horizontal="center" vertical="center"/>
    </xf>
    <xf numFmtId="0" fontId="16" fillId="33" borderId="69" xfId="0" applyFont="1" applyFill="1" applyBorder="1" applyAlignment="1">
      <alignment horizontal="center"/>
    </xf>
    <xf numFmtId="0" fontId="16" fillId="33" borderId="70" xfId="0" applyFont="1" applyFill="1" applyBorder="1" applyAlignment="1">
      <alignment horizontal="center"/>
    </xf>
    <xf numFmtId="0" fontId="7" fillId="35" borderId="42" xfId="0" applyFont="1" applyFill="1" applyBorder="1" applyAlignment="1" applyProtection="1">
      <alignment horizontal="center"/>
      <protection locked="0"/>
    </xf>
    <xf numFmtId="0" fontId="7" fillId="35" borderId="12" xfId="0" applyFont="1" applyFill="1" applyBorder="1" applyAlignment="1" applyProtection="1">
      <alignment horizontal="center"/>
      <protection locked="0"/>
    </xf>
    <xf numFmtId="0" fontId="7" fillId="35" borderId="39" xfId="0" applyFont="1" applyFill="1" applyBorder="1" applyAlignment="1" applyProtection="1">
      <alignment horizontal="center"/>
      <protection locked="0"/>
    </xf>
    <xf numFmtId="0" fontId="7" fillId="0" borderId="42"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39" xfId="0" applyFont="1" applyBorder="1" applyAlignment="1" applyProtection="1">
      <alignment horizontal="center"/>
      <protection locked="0"/>
    </xf>
    <xf numFmtId="0" fontId="7" fillId="34" borderId="43" xfId="0" applyFont="1" applyFill="1" applyBorder="1" applyAlignment="1">
      <alignment horizontal="center"/>
    </xf>
    <xf numFmtId="0" fontId="7" fillId="34" borderId="34" xfId="0" applyFont="1" applyFill="1" applyBorder="1" applyAlignment="1">
      <alignment horizontal="center"/>
    </xf>
    <xf numFmtId="0" fontId="4" fillId="0" borderId="26" xfId="0" applyFont="1" applyBorder="1" applyAlignment="1">
      <alignment horizontal="center" vertical="center" wrapText="1"/>
    </xf>
    <xf numFmtId="0" fontId="58" fillId="0" borderId="71" xfId="0" applyFont="1" applyBorder="1" applyAlignment="1">
      <alignment horizontal="center"/>
    </xf>
    <xf numFmtId="0" fontId="58" fillId="0" borderId="70" xfId="0" applyFont="1" applyBorder="1" applyAlignment="1">
      <alignment horizontal="center"/>
    </xf>
    <xf numFmtId="0" fontId="58" fillId="35" borderId="42" xfId="0" applyFont="1" applyFill="1" applyBorder="1" applyAlignment="1">
      <alignment horizontal="center"/>
    </xf>
    <xf numFmtId="0" fontId="58" fillId="35" borderId="12" xfId="0" applyFont="1" applyFill="1" applyBorder="1" applyAlignment="1">
      <alignment horizontal="center"/>
    </xf>
    <xf numFmtId="0" fontId="58" fillId="35" borderId="39" xfId="0" applyFont="1" applyFill="1" applyBorder="1" applyAlignment="1">
      <alignment horizontal="center"/>
    </xf>
    <xf numFmtId="0" fontId="60" fillId="35" borderId="19" xfId="0" applyFont="1" applyFill="1" applyBorder="1" applyAlignment="1" applyProtection="1">
      <alignment horizontal="center" vertical="center"/>
      <protection locked="0"/>
    </xf>
    <xf numFmtId="0" fontId="60" fillId="35" borderId="72" xfId="0" applyFont="1" applyFill="1" applyBorder="1" applyAlignment="1" applyProtection="1">
      <alignment horizontal="center" vertical="center"/>
      <protection locked="0"/>
    </xf>
    <xf numFmtId="0" fontId="60" fillId="35" borderId="73" xfId="0" applyFont="1" applyFill="1" applyBorder="1" applyAlignment="1" applyProtection="1">
      <alignment horizontal="center" vertical="center"/>
      <protection locked="0"/>
    </xf>
    <xf numFmtId="0" fontId="60" fillId="35" borderId="74" xfId="0" applyFont="1" applyFill="1" applyBorder="1" applyAlignment="1" applyProtection="1">
      <alignment horizontal="center" vertical="center"/>
      <protection locked="0"/>
    </xf>
    <xf numFmtId="0" fontId="61" fillId="35" borderId="73" xfId="53" applyFont="1" applyFill="1" applyBorder="1" applyAlignment="1" applyProtection="1">
      <alignment horizontal="center" vertical="center" wrapText="1"/>
      <protection locked="0"/>
    </xf>
    <xf numFmtId="0" fontId="61" fillId="35" borderId="74" xfId="53" applyFont="1" applyFill="1" applyBorder="1" applyAlignment="1" applyProtection="1">
      <alignment horizontal="center" vertical="center" wrapText="1"/>
      <protection locked="0"/>
    </xf>
    <xf numFmtId="0" fontId="61" fillId="35" borderId="75" xfId="53" applyFont="1" applyFill="1" applyBorder="1" applyAlignment="1" applyProtection="1">
      <alignment horizontal="center" vertical="center" wrapText="1"/>
      <protection locked="0"/>
    </xf>
    <xf numFmtId="0" fontId="61" fillId="35" borderId="76" xfId="53" applyFont="1" applyFill="1" applyBorder="1" applyAlignment="1" applyProtection="1">
      <alignment horizontal="center" vertical="center" wrapText="1"/>
      <protection locked="0"/>
    </xf>
    <xf numFmtId="0" fontId="13" fillId="0" borderId="77" xfId="0" applyFont="1" applyBorder="1" applyAlignment="1">
      <alignment horizontal="center"/>
    </xf>
    <xf numFmtId="0" fontId="13" fillId="0" borderId="78" xfId="0" applyFont="1" applyBorder="1" applyAlignment="1">
      <alignment horizontal="center"/>
    </xf>
    <xf numFmtId="0" fontId="4" fillId="0" borderId="48" xfId="0" applyFont="1" applyBorder="1" applyAlignment="1">
      <alignment horizontal="center" vertical="center" wrapText="1"/>
    </xf>
    <xf numFmtId="0" fontId="4" fillId="0" borderId="79" xfId="0" applyFont="1" applyBorder="1" applyAlignment="1">
      <alignment horizontal="center" vertical="center" wrapText="1"/>
    </xf>
    <xf numFmtId="0" fontId="62" fillId="34" borderId="25" xfId="0" applyFont="1" applyFill="1" applyBorder="1" applyAlignment="1">
      <alignment horizontal="center" vertical="center"/>
    </xf>
    <xf numFmtId="0" fontId="62" fillId="34" borderId="26" xfId="0" applyFont="1" applyFill="1" applyBorder="1" applyAlignment="1">
      <alignment horizontal="center" vertical="center"/>
    </xf>
    <xf numFmtId="0" fontId="62" fillId="34" borderId="68" xfId="0" applyFont="1" applyFill="1" applyBorder="1" applyAlignment="1">
      <alignment horizontal="center" vertical="center"/>
    </xf>
    <xf numFmtId="0" fontId="4" fillId="0" borderId="47" xfId="0" applyFont="1" applyBorder="1" applyAlignment="1">
      <alignment horizontal="center" vertical="center"/>
    </xf>
    <xf numFmtId="0" fontId="5" fillId="0" borderId="0" xfId="0" applyFont="1" applyAlignment="1">
      <alignment horizontal="left" wrapText="1"/>
    </xf>
    <xf numFmtId="0" fontId="5" fillId="0" borderId="0" xfId="0"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screports@dor.ms.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I74"/>
  <sheetViews>
    <sheetView zoomScalePageLayoutView="0" workbookViewId="0" topLeftCell="A64">
      <selection activeCell="C43" sqref="C43"/>
    </sheetView>
  </sheetViews>
  <sheetFormatPr defaultColWidth="8.8515625" defaultRowHeight="12.75"/>
  <cols>
    <col min="1" max="1" width="3.7109375" style="1" customWidth="1"/>
    <col min="2" max="9" width="12.7109375" style="1" customWidth="1"/>
    <col min="10" max="10" width="0.42578125" style="1" customWidth="1"/>
    <col min="11" max="12" width="12.7109375" style="1" customWidth="1"/>
    <col min="13" max="15" width="8.8515625" style="1" customWidth="1"/>
    <col min="16" max="35" width="8.8515625" style="6" customWidth="1"/>
    <col min="36" max="16384" width="8.8515625" style="1" customWidth="1"/>
  </cols>
  <sheetData>
    <row r="1" spans="1:13" ht="12.75">
      <c r="A1" s="49">
        <f>K8</f>
        <v>2017</v>
      </c>
      <c r="B1" s="49"/>
      <c r="C1" s="49"/>
      <c r="D1" s="49"/>
      <c r="E1" s="49"/>
      <c r="F1" s="49"/>
      <c r="G1" s="49"/>
      <c r="H1" s="49"/>
      <c r="I1" s="49"/>
      <c r="J1" s="49"/>
      <c r="K1" s="49"/>
      <c r="L1" s="47"/>
      <c r="M1" s="47"/>
    </row>
    <row r="2" spans="1:13" ht="12.75">
      <c r="A2" s="49" t="s">
        <v>52</v>
      </c>
      <c r="B2" s="49"/>
      <c r="C2" s="49"/>
      <c r="D2" s="49"/>
      <c r="E2" s="49"/>
      <c r="F2" s="49"/>
      <c r="G2" s="49"/>
      <c r="H2" s="49"/>
      <c r="I2" s="49"/>
      <c r="J2" s="49"/>
      <c r="K2" s="49"/>
      <c r="L2" s="47"/>
      <c r="M2" s="47"/>
    </row>
    <row r="3" spans="1:13" ht="12.75">
      <c r="A3" s="49" t="s">
        <v>0</v>
      </c>
      <c r="B3" s="49"/>
      <c r="C3" s="49"/>
      <c r="D3" s="49"/>
      <c r="E3" s="49"/>
      <c r="F3" s="49"/>
      <c r="G3" s="49"/>
      <c r="H3" s="49"/>
      <c r="I3" s="49"/>
      <c r="J3" s="49"/>
      <c r="K3" s="49"/>
      <c r="L3" s="47"/>
      <c r="M3" s="47"/>
    </row>
    <row r="4" spans="1:13" ht="12.75">
      <c r="A4" s="49" t="s">
        <v>1</v>
      </c>
      <c r="B4" s="49"/>
      <c r="C4" s="49"/>
      <c r="D4" s="49"/>
      <c r="E4" s="49"/>
      <c r="F4" s="49"/>
      <c r="G4" s="49"/>
      <c r="H4" s="49"/>
      <c r="I4" s="49"/>
      <c r="J4" s="49"/>
      <c r="K4" s="49"/>
      <c r="L4" s="47"/>
      <c r="M4" s="47"/>
    </row>
    <row r="5" spans="1:13" ht="12.75">
      <c r="A5" s="49" t="str">
        <f>"For the Year Ending December 31, "&amp;K8</f>
        <v>For the Year Ending December 31, 2017</v>
      </c>
      <c r="B5" s="49"/>
      <c r="C5" s="49"/>
      <c r="D5" s="49"/>
      <c r="E5" s="49"/>
      <c r="F5" s="49"/>
      <c r="G5" s="49"/>
      <c r="H5" s="49"/>
      <c r="I5" s="49"/>
      <c r="J5" s="49"/>
      <c r="K5" s="49"/>
      <c r="L5" s="48"/>
      <c r="M5" s="48"/>
    </row>
    <row r="6" spans="1:13" ht="9" customHeight="1" thickBot="1">
      <c r="A6" s="2"/>
      <c r="B6" s="2"/>
      <c r="C6" s="2"/>
      <c r="D6" s="2"/>
      <c r="E6" s="2"/>
      <c r="F6" s="2"/>
      <c r="G6" s="2"/>
      <c r="H6" s="2"/>
      <c r="I6" s="2"/>
      <c r="J6" s="2"/>
      <c r="K6" s="2"/>
      <c r="L6" s="8"/>
      <c r="M6" s="12"/>
    </row>
    <row r="7" spans="1:11" ht="9" customHeight="1" thickBot="1" thickTop="1">
      <c r="A7" s="3"/>
      <c r="B7" s="3"/>
      <c r="C7" s="4"/>
      <c r="D7" s="4"/>
      <c r="E7" s="4"/>
      <c r="F7" s="4"/>
      <c r="G7" s="4"/>
      <c r="H7" s="4"/>
      <c r="I7" s="4"/>
      <c r="J7" s="4"/>
      <c r="K7" s="4"/>
    </row>
    <row r="8" spans="1:35" ht="20.25" customHeight="1" thickTop="1">
      <c r="A8" s="28" t="s">
        <v>2</v>
      </c>
      <c r="B8" s="6"/>
      <c r="C8" s="169"/>
      <c r="D8" s="181"/>
      <c r="E8" s="181"/>
      <c r="F8" s="181"/>
      <c r="G8" s="181"/>
      <c r="H8" s="181"/>
      <c r="I8" s="181"/>
      <c r="J8" s="197"/>
      <c r="K8" s="254">
        <v>2017</v>
      </c>
      <c r="L8" s="255"/>
      <c r="O8" s="6"/>
      <c r="AI8" s="1"/>
    </row>
    <row r="9" spans="1:35" ht="20.25" customHeight="1">
      <c r="A9" s="28" t="s">
        <v>3</v>
      </c>
      <c r="B9" s="6"/>
      <c r="C9" s="182"/>
      <c r="D9" s="182"/>
      <c r="E9" s="182"/>
      <c r="F9" s="182"/>
      <c r="G9" s="182"/>
      <c r="H9" s="182"/>
      <c r="I9" s="182"/>
      <c r="J9" s="198"/>
      <c r="K9" s="256"/>
      <c r="L9" s="257"/>
      <c r="O9" s="6"/>
      <c r="AI9" s="1"/>
    </row>
    <row r="10" spans="1:35" ht="20.25" customHeight="1">
      <c r="A10" s="28" t="s">
        <v>4</v>
      </c>
      <c r="B10" s="6"/>
      <c r="C10" s="183"/>
      <c r="D10" s="183"/>
      <c r="E10" s="183"/>
      <c r="F10" s="183"/>
      <c r="G10" s="183"/>
      <c r="H10" s="183"/>
      <c r="I10" s="183"/>
      <c r="J10" s="197"/>
      <c r="K10" s="258" t="s">
        <v>18</v>
      </c>
      <c r="L10" s="259"/>
      <c r="O10" s="6"/>
      <c r="AI10" s="1"/>
    </row>
    <row r="11" spans="1:35" ht="20.25" customHeight="1">
      <c r="A11" s="28" t="s">
        <v>19</v>
      </c>
      <c r="B11" s="6"/>
      <c r="C11" s="31"/>
      <c r="D11" s="184"/>
      <c r="E11" s="185"/>
      <c r="F11" s="216" t="s">
        <v>20</v>
      </c>
      <c r="G11" s="11"/>
      <c r="H11" s="184"/>
      <c r="I11" s="184"/>
      <c r="J11" s="198"/>
      <c r="K11" s="258"/>
      <c r="L11" s="259"/>
      <c r="O11" s="6"/>
      <c r="AI11" s="1"/>
    </row>
    <row r="12" spans="1:35" ht="20.25" customHeight="1" thickBot="1">
      <c r="A12" s="28" t="s">
        <v>5</v>
      </c>
      <c r="B12" s="6"/>
      <c r="C12" s="181"/>
      <c r="D12" s="181"/>
      <c r="E12" s="181"/>
      <c r="F12" s="181"/>
      <c r="G12" s="181"/>
      <c r="H12" s="181"/>
      <c r="I12" s="181"/>
      <c r="J12" s="197"/>
      <c r="K12" s="260"/>
      <c r="L12" s="261"/>
      <c r="M12" s="12"/>
      <c r="N12" s="12"/>
      <c r="O12" s="14"/>
      <c r="P12" s="14"/>
      <c r="Q12" s="14"/>
      <c r="R12" s="14"/>
      <c r="AI12" s="1"/>
    </row>
    <row r="13" spans="1:19" ht="9" customHeight="1" thickBot="1" thickTop="1">
      <c r="A13" s="7"/>
      <c r="B13" s="8"/>
      <c r="C13" s="7"/>
      <c r="D13" s="7"/>
      <c r="E13" s="7"/>
      <c r="F13" s="7"/>
      <c r="G13" s="7"/>
      <c r="H13" s="9"/>
      <c r="I13" s="10"/>
      <c r="J13" s="10"/>
      <c r="K13" s="8"/>
      <c r="L13" s="8"/>
      <c r="M13" s="33"/>
      <c r="N13" s="33"/>
      <c r="O13" s="33"/>
      <c r="P13" s="33"/>
      <c r="Q13" s="33"/>
      <c r="R13" s="33"/>
      <c r="S13" s="33"/>
    </row>
    <row r="14" spans="1:19" ht="9" customHeight="1" thickBot="1" thickTop="1">
      <c r="A14" s="16"/>
      <c r="B14" s="12"/>
      <c r="C14" s="16"/>
      <c r="D14" s="16"/>
      <c r="E14" s="16"/>
      <c r="F14" s="16"/>
      <c r="G14" s="16"/>
      <c r="H14" s="17"/>
      <c r="I14" s="18"/>
      <c r="J14" s="18"/>
      <c r="K14" s="12"/>
      <c r="M14" s="19"/>
      <c r="N14" s="19"/>
      <c r="O14" s="19"/>
      <c r="P14" s="19"/>
      <c r="Q14" s="19"/>
      <c r="R14" s="19"/>
      <c r="S14" s="19"/>
    </row>
    <row r="15" spans="1:35" ht="14.25" thickBot="1" thickTop="1">
      <c r="A15" s="262" t="s">
        <v>6</v>
      </c>
      <c r="B15" s="229"/>
      <c r="C15" s="229"/>
      <c r="D15" s="263"/>
      <c r="E15" s="228" t="s">
        <v>9</v>
      </c>
      <c r="F15" s="229"/>
      <c r="G15" s="229"/>
      <c r="H15" s="229"/>
      <c r="I15" s="229"/>
      <c r="J15" s="229"/>
      <c r="K15" s="229"/>
      <c r="L15" s="230"/>
      <c r="O15" s="6"/>
      <c r="AI15" s="1"/>
    </row>
    <row r="16" spans="1:35" ht="21" customHeight="1" thickBot="1">
      <c r="A16" s="266" t="s">
        <v>56</v>
      </c>
      <c r="B16" s="267"/>
      <c r="C16" s="267"/>
      <c r="D16" s="268"/>
      <c r="E16" s="248" t="s">
        <v>10</v>
      </c>
      <c r="F16" s="232"/>
      <c r="G16" s="269"/>
      <c r="H16" s="264" t="s">
        <v>11</v>
      </c>
      <c r="I16" s="248"/>
      <c r="J16" s="248"/>
      <c r="K16" s="248"/>
      <c r="L16" s="265"/>
      <c r="O16" s="6"/>
      <c r="AI16" s="1"/>
    </row>
    <row r="17" spans="1:34" s="24" customFormat="1" ht="31.5" customHeight="1" thickTop="1">
      <c r="A17" s="43" t="s">
        <v>7</v>
      </c>
      <c r="B17" s="32" t="s">
        <v>21</v>
      </c>
      <c r="C17" s="44" t="s">
        <v>22</v>
      </c>
      <c r="D17" s="217" t="s">
        <v>8</v>
      </c>
      <c r="E17" s="40" t="s">
        <v>13</v>
      </c>
      <c r="F17" s="41" t="s">
        <v>23</v>
      </c>
      <c r="G17" s="42" t="s">
        <v>15</v>
      </c>
      <c r="H17" s="40" t="s">
        <v>13</v>
      </c>
      <c r="I17" s="41" t="s">
        <v>23</v>
      </c>
      <c r="J17" s="199"/>
      <c r="K17" s="42" t="s">
        <v>15</v>
      </c>
      <c r="L17" s="186" t="s">
        <v>12</v>
      </c>
      <c r="N17" s="29"/>
      <c r="O17" s="29"/>
      <c r="P17" s="29"/>
      <c r="Q17" s="29"/>
      <c r="R17" s="13"/>
      <c r="S17" s="13"/>
      <c r="T17" s="13"/>
      <c r="U17" s="13"/>
      <c r="V17" s="13"/>
      <c r="W17" s="13"/>
      <c r="X17" s="13"/>
      <c r="Y17" s="13"/>
      <c r="Z17" s="13"/>
      <c r="AA17" s="13"/>
      <c r="AB17" s="13"/>
      <c r="AC17" s="13"/>
      <c r="AD17" s="13"/>
      <c r="AE17" s="13"/>
      <c r="AF17" s="13"/>
      <c r="AG17" s="13"/>
      <c r="AH17" s="13"/>
    </row>
    <row r="18" spans="1:34" s="158" customFormat="1" ht="15" customHeight="1">
      <c r="A18" s="151" t="s">
        <v>57</v>
      </c>
      <c r="B18" s="152">
        <v>50</v>
      </c>
      <c r="C18" s="153" t="s">
        <v>58</v>
      </c>
      <c r="D18" s="218">
        <v>1500000000</v>
      </c>
      <c r="E18" s="154">
        <v>300000</v>
      </c>
      <c r="F18" s="155">
        <v>150</v>
      </c>
      <c r="G18" s="168">
        <f>IF(F18&gt;0,F18/E18,"")</f>
        <v>0.0005</v>
      </c>
      <c r="H18" s="156">
        <v>50000000</v>
      </c>
      <c r="I18" s="157">
        <v>150000</v>
      </c>
      <c r="J18" s="200"/>
      <c r="K18" s="168">
        <f>IF(I18&gt;0,I18/H18,"")</f>
        <v>0.003</v>
      </c>
      <c r="L18" s="168">
        <f aca="true" t="shared" si="0" ref="L18:L42">IF(B18&gt;0,AVERAGE(G18,K18),"")</f>
        <v>0.00175</v>
      </c>
      <c r="N18" s="159"/>
      <c r="O18" s="160"/>
      <c r="P18" s="161"/>
      <c r="Q18" s="162"/>
      <c r="R18" s="163"/>
      <c r="S18" s="163"/>
      <c r="T18" s="163"/>
      <c r="U18" s="163"/>
      <c r="V18" s="163"/>
      <c r="W18" s="163"/>
      <c r="X18" s="163"/>
      <c r="Y18" s="163"/>
      <c r="Z18" s="163"/>
      <c r="AA18" s="163"/>
      <c r="AB18" s="163"/>
      <c r="AC18" s="163"/>
      <c r="AD18" s="163"/>
      <c r="AE18" s="163"/>
      <c r="AF18" s="163"/>
      <c r="AG18" s="163"/>
      <c r="AH18" s="163"/>
    </row>
    <row r="19" spans="1:35" ht="15" customHeight="1">
      <c r="A19" s="81"/>
      <c r="B19" s="79"/>
      <c r="C19" s="82"/>
      <c r="D19" s="219"/>
      <c r="E19" s="100"/>
      <c r="F19" s="101"/>
      <c r="G19" s="35">
        <f aca="true" t="shared" si="1" ref="G19:G42">IF(F19&gt;0,F19/E19,"")</f>
      </c>
      <c r="H19" s="118"/>
      <c r="I19" s="119"/>
      <c r="J19" s="201"/>
      <c r="K19" s="35">
        <f aca="true" t="shared" si="2" ref="K19:K42">IF(I19&gt;0,I19/H19,"")</f>
      </c>
      <c r="L19" s="35">
        <f t="shared" si="0"/>
      </c>
      <c r="N19" s="62"/>
      <c r="O19" s="65"/>
      <c r="P19" s="66"/>
      <c r="Q19" s="67"/>
      <c r="AI19" s="1"/>
    </row>
    <row r="20" spans="1:35" ht="15" customHeight="1">
      <c r="A20" s="83"/>
      <c r="B20" s="78"/>
      <c r="C20" s="84"/>
      <c r="D20" s="220"/>
      <c r="E20" s="102"/>
      <c r="F20" s="103"/>
      <c r="G20" s="35">
        <f t="shared" si="1"/>
      </c>
      <c r="H20" s="120"/>
      <c r="I20" s="121"/>
      <c r="J20" s="202"/>
      <c r="K20" s="35">
        <f t="shared" si="2"/>
      </c>
      <c r="L20" s="35">
        <f t="shared" si="0"/>
      </c>
      <c r="N20" s="62"/>
      <c r="O20" s="65"/>
      <c r="P20" s="66"/>
      <c r="Q20" s="67"/>
      <c r="AI20" s="1"/>
    </row>
    <row r="21" spans="1:35" ht="15" customHeight="1">
      <c r="A21" s="81"/>
      <c r="B21" s="79"/>
      <c r="C21" s="82"/>
      <c r="D21" s="219"/>
      <c r="E21" s="100"/>
      <c r="F21" s="101"/>
      <c r="G21" s="35">
        <f t="shared" si="1"/>
      </c>
      <c r="H21" s="118"/>
      <c r="I21" s="119"/>
      <c r="J21" s="201"/>
      <c r="K21" s="35">
        <f t="shared" si="2"/>
      </c>
      <c r="L21" s="35">
        <f t="shared" si="0"/>
      </c>
      <c r="N21" s="62"/>
      <c r="O21" s="65"/>
      <c r="P21" s="66"/>
      <c r="Q21" s="67"/>
      <c r="AI21" s="1"/>
    </row>
    <row r="22" spans="1:35" ht="15" customHeight="1">
      <c r="A22" s="83"/>
      <c r="B22" s="78"/>
      <c r="C22" s="84"/>
      <c r="D22" s="220"/>
      <c r="E22" s="102"/>
      <c r="F22" s="103"/>
      <c r="G22" s="35">
        <f t="shared" si="1"/>
      </c>
      <c r="H22" s="120"/>
      <c r="I22" s="121"/>
      <c r="J22" s="202"/>
      <c r="K22" s="35">
        <f t="shared" si="2"/>
      </c>
      <c r="L22" s="35">
        <f t="shared" si="0"/>
      </c>
      <c r="N22" s="62"/>
      <c r="O22" s="65"/>
      <c r="P22" s="66"/>
      <c r="Q22" s="67"/>
      <c r="AI22" s="1"/>
    </row>
    <row r="23" spans="1:35" ht="15" customHeight="1">
      <c r="A23" s="81"/>
      <c r="B23" s="79"/>
      <c r="C23" s="82"/>
      <c r="D23" s="219"/>
      <c r="E23" s="100"/>
      <c r="F23" s="101"/>
      <c r="G23" s="35">
        <f t="shared" si="1"/>
      </c>
      <c r="H23" s="118"/>
      <c r="I23" s="119"/>
      <c r="J23" s="201"/>
      <c r="K23" s="35">
        <f t="shared" si="2"/>
      </c>
      <c r="L23" s="35">
        <f t="shared" si="0"/>
      </c>
      <c r="N23" s="62"/>
      <c r="O23" s="65"/>
      <c r="P23" s="66"/>
      <c r="Q23" s="67"/>
      <c r="AI23" s="1"/>
    </row>
    <row r="24" spans="1:35" ht="15" customHeight="1">
      <c r="A24" s="85"/>
      <c r="B24" s="80"/>
      <c r="C24" s="86"/>
      <c r="D24" s="221"/>
      <c r="E24" s="104"/>
      <c r="F24" s="105"/>
      <c r="G24" s="35">
        <f t="shared" si="1"/>
      </c>
      <c r="H24" s="122"/>
      <c r="I24" s="123"/>
      <c r="J24" s="203"/>
      <c r="K24" s="35">
        <f t="shared" si="2"/>
      </c>
      <c r="L24" s="35">
        <f t="shared" si="0"/>
      </c>
      <c r="N24" s="62"/>
      <c r="O24" s="65"/>
      <c r="P24" s="66"/>
      <c r="Q24" s="67"/>
      <c r="AI24" s="1"/>
    </row>
    <row r="25" spans="1:35" ht="15" customHeight="1">
      <c r="A25" s="81"/>
      <c r="B25" s="79"/>
      <c r="C25" s="82"/>
      <c r="D25" s="219"/>
      <c r="E25" s="100"/>
      <c r="F25" s="101"/>
      <c r="G25" s="35">
        <f t="shared" si="1"/>
      </c>
      <c r="H25" s="118"/>
      <c r="I25" s="119"/>
      <c r="J25" s="201"/>
      <c r="K25" s="35">
        <f t="shared" si="2"/>
      </c>
      <c r="L25" s="35">
        <f t="shared" si="0"/>
      </c>
      <c r="N25" s="62"/>
      <c r="O25" s="65"/>
      <c r="P25" s="66"/>
      <c r="Q25" s="67"/>
      <c r="AI25" s="1"/>
    </row>
    <row r="26" spans="1:35" ht="15" customHeight="1">
      <c r="A26" s="77"/>
      <c r="B26" s="87"/>
      <c r="C26" s="88"/>
      <c r="D26" s="222"/>
      <c r="E26" s="106"/>
      <c r="F26" s="107"/>
      <c r="G26" s="36">
        <f t="shared" si="1"/>
      </c>
      <c r="H26" s="124"/>
      <c r="I26" s="125"/>
      <c r="J26" s="204"/>
      <c r="K26" s="36">
        <f t="shared" si="2"/>
      </c>
      <c r="L26" s="35">
        <f t="shared" si="0"/>
      </c>
      <c r="N26" s="62"/>
      <c r="O26" s="65"/>
      <c r="P26" s="66"/>
      <c r="Q26" s="67"/>
      <c r="AI26" s="1"/>
    </row>
    <row r="27" spans="1:35" ht="15" customHeight="1">
      <c r="A27" s="81"/>
      <c r="B27" s="79"/>
      <c r="C27" s="82"/>
      <c r="D27" s="219"/>
      <c r="E27" s="100"/>
      <c r="F27" s="101"/>
      <c r="G27" s="35">
        <f t="shared" si="1"/>
      </c>
      <c r="H27" s="118"/>
      <c r="I27" s="119"/>
      <c r="J27" s="201"/>
      <c r="K27" s="35">
        <f t="shared" si="2"/>
      </c>
      <c r="L27" s="35">
        <f t="shared" si="0"/>
      </c>
      <c r="N27" s="62"/>
      <c r="O27" s="65"/>
      <c r="P27" s="66"/>
      <c r="Q27" s="67"/>
      <c r="AI27" s="1"/>
    </row>
    <row r="28" spans="1:35" ht="15" customHeight="1">
      <c r="A28" s="89"/>
      <c r="B28" s="90"/>
      <c r="C28" s="91"/>
      <c r="D28" s="223"/>
      <c r="E28" s="108"/>
      <c r="F28" s="109"/>
      <c r="G28" s="53">
        <f t="shared" si="1"/>
      </c>
      <c r="H28" s="126"/>
      <c r="I28" s="127"/>
      <c r="J28" s="205"/>
      <c r="K28" s="53">
        <f t="shared" si="2"/>
      </c>
      <c r="L28" s="35">
        <f t="shared" si="0"/>
      </c>
      <c r="N28" s="62"/>
      <c r="O28" s="65"/>
      <c r="P28" s="66"/>
      <c r="Q28" s="67"/>
      <c r="AI28" s="1"/>
    </row>
    <row r="29" spans="1:35" ht="15" customHeight="1">
      <c r="A29" s="81"/>
      <c r="B29" s="79"/>
      <c r="C29" s="82"/>
      <c r="D29" s="219"/>
      <c r="E29" s="100"/>
      <c r="F29" s="101"/>
      <c r="G29" s="35">
        <f t="shared" si="1"/>
      </c>
      <c r="H29" s="118"/>
      <c r="I29" s="119"/>
      <c r="J29" s="201"/>
      <c r="K29" s="35">
        <f t="shared" si="2"/>
      </c>
      <c r="L29" s="35">
        <f t="shared" si="0"/>
      </c>
      <c r="N29" s="62"/>
      <c r="O29" s="65"/>
      <c r="P29" s="66"/>
      <c r="Q29" s="67"/>
      <c r="AI29" s="1"/>
    </row>
    <row r="30" spans="1:35" ht="15" customHeight="1">
      <c r="A30" s="76"/>
      <c r="B30" s="92"/>
      <c r="C30" s="93"/>
      <c r="D30" s="224"/>
      <c r="E30" s="110"/>
      <c r="F30" s="111"/>
      <c r="G30" s="35">
        <f t="shared" si="1"/>
      </c>
      <c r="H30" s="128"/>
      <c r="I30" s="129"/>
      <c r="J30" s="206"/>
      <c r="K30" s="35">
        <f t="shared" si="2"/>
      </c>
      <c r="L30" s="35">
        <f t="shared" si="0"/>
      </c>
      <c r="N30" s="62"/>
      <c r="O30" s="65"/>
      <c r="P30" s="66"/>
      <c r="Q30" s="67"/>
      <c r="AI30" s="1"/>
    </row>
    <row r="31" spans="1:35" ht="15" customHeight="1">
      <c r="A31" s="94"/>
      <c r="B31" s="95"/>
      <c r="C31" s="96"/>
      <c r="D31" s="225"/>
      <c r="E31" s="112"/>
      <c r="F31" s="113"/>
      <c r="G31" s="53">
        <f t="shared" si="1"/>
      </c>
      <c r="H31" s="130"/>
      <c r="I31" s="131"/>
      <c r="J31" s="207"/>
      <c r="K31" s="53">
        <f t="shared" si="2"/>
      </c>
      <c r="L31" s="35">
        <f t="shared" si="0"/>
      </c>
      <c r="N31" s="62"/>
      <c r="O31" s="65"/>
      <c r="P31" s="66"/>
      <c r="Q31" s="67"/>
      <c r="AI31" s="1"/>
    </row>
    <row r="32" spans="1:35" ht="15" customHeight="1">
      <c r="A32" s="76"/>
      <c r="B32" s="92"/>
      <c r="C32" s="93"/>
      <c r="D32" s="224"/>
      <c r="E32" s="110"/>
      <c r="F32" s="114"/>
      <c r="G32" s="35">
        <f t="shared" si="1"/>
      </c>
      <c r="H32" s="128"/>
      <c r="I32" s="129"/>
      <c r="J32" s="206"/>
      <c r="K32" s="35">
        <f t="shared" si="2"/>
      </c>
      <c r="L32" s="35">
        <f t="shared" si="0"/>
      </c>
      <c r="N32" s="62"/>
      <c r="O32" s="65"/>
      <c r="P32" s="66"/>
      <c r="Q32" s="67"/>
      <c r="AI32" s="1"/>
    </row>
    <row r="33" spans="1:35" ht="15" customHeight="1">
      <c r="A33" s="81"/>
      <c r="B33" s="79"/>
      <c r="C33" s="82"/>
      <c r="D33" s="219"/>
      <c r="E33" s="100"/>
      <c r="F33" s="115"/>
      <c r="G33" s="35">
        <f t="shared" si="1"/>
      </c>
      <c r="H33" s="118"/>
      <c r="I33" s="119"/>
      <c r="J33" s="201"/>
      <c r="K33" s="35">
        <f t="shared" si="2"/>
      </c>
      <c r="L33" s="35">
        <f t="shared" si="0"/>
      </c>
      <c r="N33" s="62"/>
      <c r="O33" s="65"/>
      <c r="P33" s="66"/>
      <c r="Q33" s="67"/>
      <c r="AI33" s="1"/>
    </row>
    <row r="34" spans="1:35" ht="15" customHeight="1">
      <c r="A34" s="76"/>
      <c r="B34" s="92"/>
      <c r="C34" s="93"/>
      <c r="D34" s="224"/>
      <c r="E34" s="110"/>
      <c r="F34" s="114"/>
      <c r="G34" s="35">
        <f t="shared" si="1"/>
      </c>
      <c r="H34" s="128"/>
      <c r="I34" s="129"/>
      <c r="J34" s="206"/>
      <c r="K34" s="35">
        <f t="shared" si="2"/>
      </c>
      <c r="L34" s="35">
        <f t="shared" si="0"/>
      </c>
      <c r="N34" s="62"/>
      <c r="O34" s="65"/>
      <c r="P34" s="66"/>
      <c r="Q34" s="67"/>
      <c r="AI34" s="1"/>
    </row>
    <row r="35" spans="1:35" ht="15" customHeight="1">
      <c r="A35" s="81"/>
      <c r="B35" s="79"/>
      <c r="C35" s="82"/>
      <c r="D35" s="219"/>
      <c r="E35" s="100"/>
      <c r="F35" s="101"/>
      <c r="G35" s="35">
        <f t="shared" si="1"/>
      </c>
      <c r="H35" s="118"/>
      <c r="I35" s="119"/>
      <c r="J35" s="201"/>
      <c r="K35" s="35">
        <f t="shared" si="2"/>
      </c>
      <c r="L35" s="35">
        <f t="shared" si="0"/>
      </c>
      <c r="N35" s="62"/>
      <c r="O35" s="65"/>
      <c r="P35" s="66"/>
      <c r="Q35" s="67"/>
      <c r="AI35" s="1"/>
    </row>
    <row r="36" spans="1:35" ht="15" customHeight="1">
      <c r="A36" s="76"/>
      <c r="B36" s="92"/>
      <c r="C36" s="93"/>
      <c r="D36" s="224"/>
      <c r="E36" s="110"/>
      <c r="F36" s="111"/>
      <c r="G36" s="35">
        <f t="shared" si="1"/>
      </c>
      <c r="H36" s="128"/>
      <c r="I36" s="129"/>
      <c r="J36" s="206"/>
      <c r="K36" s="35">
        <f t="shared" si="2"/>
      </c>
      <c r="L36" s="35">
        <f t="shared" si="0"/>
      </c>
      <c r="N36" s="62"/>
      <c r="O36" s="65"/>
      <c r="P36" s="66"/>
      <c r="Q36" s="67"/>
      <c r="AI36" s="1"/>
    </row>
    <row r="37" spans="1:35" ht="15" customHeight="1">
      <c r="A37" s="94"/>
      <c r="B37" s="95"/>
      <c r="C37" s="96"/>
      <c r="D37" s="225"/>
      <c r="E37" s="112"/>
      <c r="F37" s="113"/>
      <c r="G37" s="53">
        <f t="shared" si="1"/>
      </c>
      <c r="H37" s="130"/>
      <c r="I37" s="131"/>
      <c r="J37" s="207"/>
      <c r="K37" s="53">
        <f t="shared" si="2"/>
      </c>
      <c r="L37" s="35">
        <f t="shared" si="0"/>
      </c>
      <c r="N37" s="62"/>
      <c r="O37" s="65"/>
      <c r="P37" s="66"/>
      <c r="Q37" s="67"/>
      <c r="AI37" s="1"/>
    </row>
    <row r="38" spans="1:35" ht="15" customHeight="1">
      <c r="A38" s="76"/>
      <c r="B38" s="92"/>
      <c r="C38" s="93"/>
      <c r="D38" s="224"/>
      <c r="E38" s="110"/>
      <c r="F38" s="114"/>
      <c r="G38" s="35">
        <f t="shared" si="1"/>
      </c>
      <c r="H38" s="128"/>
      <c r="I38" s="129"/>
      <c r="J38" s="206"/>
      <c r="K38" s="35">
        <f t="shared" si="2"/>
      </c>
      <c r="L38" s="35">
        <f t="shared" si="0"/>
      </c>
      <c r="N38" s="62"/>
      <c r="O38" s="65"/>
      <c r="P38" s="66"/>
      <c r="Q38" s="67"/>
      <c r="AI38" s="1"/>
    </row>
    <row r="39" spans="1:35" ht="15" customHeight="1">
      <c r="A39" s="81"/>
      <c r="B39" s="79"/>
      <c r="C39" s="82"/>
      <c r="D39" s="219"/>
      <c r="E39" s="100"/>
      <c r="F39" s="115"/>
      <c r="G39" s="35">
        <f t="shared" si="1"/>
      </c>
      <c r="H39" s="118"/>
      <c r="I39" s="119"/>
      <c r="J39" s="201"/>
      <c r="K39" s="35">
        <f t="shared" si="2"/>
      </c>
      <c r="L39" s="35">
        <f t="shared" si="0"/>
      </c>
      <c r="N39" s="62"/>
      <c r="O39" s="65"/>
      <c r="P39" s="66"/>
      <c r="Q39" s="67"/>
      <c r="AI39" s="1"/>
    </row>
    <row r="40" spans="1:35" ht="15" customHeight="1">
      <c r="A40" s="76"/>
      <c r="B40" s="92"/>
      <c r="C40" s="93"/>
      <c r="D40" s="224"/>
      <c r="E40" s="110"/>
      <c r="F40" s="114"/>
      <c r="G40" s="35">
        <f t="shared" si="1"/>
      </c>
      <c r="H40" s="128"/>
      <c r="I40" s="129"/>
      <c r="J40" s="206"/>
      <c r="K40" s="35">
        <f t="shared" si="2"/>
      </c>
      <c r="L40" s="35">
        <f t="shared" si="0"/>
      </c>
      <c r="N40" s="62"/>
      <c r="O40" s="65"/>
      <c r="P40" s="66"/>
      <c r="Q40" s="67"/>
      <c r="AI40" s="1"/>
    </row>
    <row r="41" spans="1:35" ht="15" customHeight="1">
      <c r="A41" s="81"/>
      <c r="B41" s="79"/>
      <c r="C41" s="82"/>
      <c r="D41" s="219"/>
      <c r="E41" s="100"/>
      <c r="F41" s="115"/>
      <c r="G41" s="35">
        <f t="shared" si="1"/>
      </c>
      <c r="H41" s="118"/>
      <c r="I41" s="119"/>
      <c r="J41" s="201"/>
      <c r="K41" s="35">
        <f t="shared" si="2"/>
      </c>
      <c r="L41" s="35">
        <f t="shared" si="0"/>
      </c>
      <c r="N41" s="62"/>
      <c r="O41" s="65"/>
      <c r="P41" s="66"/>
      <c r="Q41" s="67"/>
      <c r="AI41" s="1"/>
    </row>
    <row r="42" spans="1:35" ht="15" customHeight="1" thickBot="1">
      <c r="A42" s="97"/>
      <c r="B42" s="98"/>
      <c r="C42" s="99"/>
      <c r="D42" s="226"/>
      <c r="E42" s="116"/>
      <c r="F42" s="117"/>
      <c r="G42" s="37">
        <f t="shared" si="1"/>
      </c>
      <c r="H42" s="132"/>
      <c r="I42" s="133"/>
      <c r="J42" s="208"/>
      <c r="K42" s="37">
        <f t="shared" si="2"/>
      </c>
      <c r="L42" s="35">
        <f t="shared" si="0"/>
      </c>
      <c r="N42" s="62"/>
      <c r="O42" s="65"/>
      <c r="P42" s="66"/>
      <c r="Q42" s="67"/>
      <c r="AI42" s="1"/>
    </row>
    <row r="43" spans="1:34" s="54" customFormat="1" ht="14.25" thickBot="1" thickTop="1">
      <c r="A43" s="58"/>
      <c r="B43" s="55">
        <f>SUM(B19:B42)</f>
        <v>0</v>
      </c>
      <c r="C43" s="59"/>
      <c r="D43" s="56">
        <f>SUM(D19:D42)</f>
        <v>0</v>
      </c>
      <c r="E43" s="61">
        <f aca="true" t="shared" si="3" ref="E43:L43">SUM(E19:E42)</f>
        <v>0</v>
      </c>
      <c r="F43" s="60">
        <f t="shared" si="3"/>
        <v>0</v>
      </c>
      <c r="G43" s="57">
        <f t="shared" si="3"/>
        <v>0</v>
      </c>
      <c r="H43" s="61">
        <f t="shared" si="3"/>
        <v>0</v>
      </c>
      <c r="I43" s="209">
        <f t="shared" si="3"/>
        <v>0</v>
      </c>
      <c r="J43" s="60"/>
      <c r="K43" s="57">
        <f t="shared" si="3"/>
        <v>0</v>
      </c>
      <c r="L43" s="57">
        <f t="shared" si="3"/>
        <v>0</v>
      </c>
      <c r="O43" s="63"/>
      <c r="P43" s="63"/>
      <c r="Q43" s="63"/>
      <c r="R43" s="63"/>
      <c r="S43" s="63"/>
      <c r="T43" s="63"/>
      <c r="U43" s="63"/>
      <c r="V43" s="63"/>
      <c r="W43" s="63"/>
      <c r="X43" s="63"/>
      <c r="Y43" s="63"/>
      <c r="Z43" s="63"/>
      <c r="AA43" s="63"/>
      <c r="AB43" s="63"/>
      <c r="AC43" s="63"/>
      <c r="AD43" s="63"/>
      <c r="AE43" s="63"/>
      <c r="AF43" s="63"/>
      <c r="AG43" s="63"/>
      <c r="AH43" s="63"/>
    </row>
    <row r="44" spans="1:35" s="20" customFormat="1" ht="14.25" thickBot="1" thickTop="1">
      <c r="A44" s="26"/>
      <c r="B44" s="27"/>
      <c r="C44" s="21"/>
      <c r="D44" s="21"/>
      <c r="E44" s="27" t="s">
        <v>60</v>
      </c>
      <c r="F44" s="27"/>
      <c r="G44" s="27"/>
      <c r="H44" s="27"/>
      <c r="I44" s="27"/>
      <c r="J44" s="27"/>
      <c r="K44" s="27"/>
      <c r="L44" s="27"/>
      <c r="P44" s="64"/>
      <c r="Q44" s="64"/>
      <c r="R44" s="64"/>
      <c r="S44" s="64"/>
      <c r="T44" s="64"/>
      <c r="U44" s="64"/>
      <c r="V44" s="64"/>
      <c r="W44" s="64"/>
      <c r="X44" s="64"/>
      <c r="Y44" s="64"/>
      <c r="Z44" s="64"/>
      <c r="AA44" s="64"/>
      <c r="AB44" s="64"/>
      <c r="AC44" s="64"/>
      <c r="AD44" s="64"/>
      <c r="AE44" s="64"/>
      <c r="AF44" s="64"/>
      <c r="AG44" s="64"/>
      <c r="AH44" s="64"/>
      <c r="AI44" s="64"/>
    </row>
    <row r="45" spans="1:32" s="5" customFormat="1" ht="14.25" customHeight="1" thickBot="1" thickTop="1">
      <c r="A45" s="38"/>
      <c r="B45" s="39"/>
      <c r="C45" s="39"/>
      <c r="D45" s="228" t="s">
        <v>16</v>
      </c>
      <c r="E45" s="229"/>
      <c r="F45" s="229"/>
      <c r="G45" s="229"/>
      <c r="H45" s="229"/>
      <c r="I45" s="229"/>
      <c r="J45" s="229"/>
      <c r="K45" s="229"/>
      <c r="L45" s="230"/>
      <c r="M45" s="6"/>
      <c r="N45" s="6"/>
      <c r="O45" s="6"/>
      <c r="P45" s="6"/>
      <c r="Q45" s="6"/>
      <c r="R45" s="6"/>
      <c r="S45" s="6"/>
      <c r="T45" s="6"/>
      <c r="U45" s="6"/>
      <c r="V45" s="6"/>
      <c r="W45" s="6"/>
      <c r="X45" s="6"/>
      <c r="Y45" s="6"/>
      <c r="Z45" s="6"/>
      <c r="AA45" s="6"/>
      <c r="AB45" s="6"/>
      <c r="AC45" s="6"/>
      <c r="AD45" s="6"/>
      <c r="AE45" s="6"/>
      <c r="AF45" s="6"/>
    </row>
    <row r="46" spans="1:12" s="6" customFormat="1" ht="12.75" customHeight="1" thickBot="1">
      <c r="A46" s="45"/>
      <c r="B46" s="46"/>
      <c r="C46" s="196"/>
      <c r="D46" s="231" t="s">
        <v>17</v>
      </c>
      <c r="E46" s="232"/>
      <c r="F46" s="232"/>
      <c r="G46" s="232"/>
      <c r="H46" s="232"/>
      <c r="I46" s="232"/>
      <c r="J46" s="232"/>
      <c r="K46" s="232"/>
      <c r="L46" s="233"/>
    </row>
    <row r="47" spans="1:12" s="6" customFormat="1" ht="34.5" thickBot="1">
      <c r="A47" s="193" t="s">
        <v>7</v>
      </c>
      <c r="B47" s="194" t="s">
        <v>21</v>
      </c>
      <c r="C47" s="195" t="s">
        <v>22</v>
      </c>
      <c r="D47" s="248" t="s">
        <v>24</v>
      </c>
      <c r="E47" s="248"/>
      <c r="F47" s="146"/>
      <c r="G47" s="236" t="s">
        <v>35</v>
      </c>
      <c r="H47" s="237"/>
      <c r="I47" s="148" t="s">
        <v>14</v>
      </c>
      <c r="J47" s="147"/>
      <c r="K47" s="30" t="s">
        <v>24</v>
      </c>
      <c r="L47" s="187" t="s">
        <v>25</v>
      </c>
    </row>
    <row r="48" spans="1:12" s="150" customFormat="1" ht="15" customHeight="1">
      <c r="A48" s="164" t="s">
        <v>57</v>
      </c>
      <c r="B48" s="73">
        <f aca="true" t="shared" si="4" ref="B48:B71">IF(A48&gt;0,VLOOKUP(A48,$A$18:$L$42,2,FALSE),"")</f>
        <v>50</v>
      </c>
      <c r="C48" s="73" t="str">
        <f aca="true" t="shared" si="5" ref="C48:C71">IF(A48&gt;0,VLOOKUP(A48,$A$18:$L$42,3,FALSE),"")</f>
        <v>ABC-123</v>
      </c>
      <c r="D48" s="249" t="s">
        <v>29</v>
      </c>
      <c r="E48" s="249"/>
      <c r="F48" s="250"/>
      <c r="G48" s="238" t="str">
        <f>IF(D48&gt;0,VLOOKUP(D48,Data!$A$1:$B$9,2,FALSE),"")</f>
        <v>Rankin </v>
      </c>
      <c r="H48" s="239"/>
      <c r="I48" s="213">
        <v>500</v>
      </c>
      <c r="J48" s="210"/>
      <c r="K48" s="165">
        <v>350</v>
      </c>
      <c r="L48" s="188">
        <f aca="true" t="shared" si="6" ref="L48:L72">IF(A48&gt;0,K48/I48,"")</f>
        <v>0.7</v>
      </c>
    </row>
    <row r="49" spans="1:12" s="150" customFormat="1" ht="15" customHeight="1">
      <c r="A49" s="166" t="s">
        <v>57</v>
      </c>
      <c r="B49" s="74">
        <f t="shared" si="4"/>
        <v>50</v>
      </c>
      <c r="C49" s="75" t="str">
        <f t="shared" si="5"/>
        <v>ABC-123</v>
      </c>
      <c r="D49" s="251" t="s">
        <v>27</v>
      </c>
      <c r="E49" s="252"/>
      <c r="F49" s="253"/>
      <c r="G49" s="234" t="str">
        <f>IF(D49&gt;0,VLOOKUP(D49,Data!$A$1:$B$9,2,FALSE),"")</f>
        <v>Harrison </v>
      </c>
      <c r="H49" s="235"/>
      <c r="I49" s="214">
        <v>500</v>
      </c>
      <c r="J49" s="211"/>
      <c r="K49" s="167">
        <v>150</v>
      </c>
      <c r="L49" s="189">
        <f t="shared" si="6"/>
        <v>0.3</v>
      </c>
    </row>
    <row r="50" spans="1:12" s="6" customFormat="1" ht="15" customHeight="1">
      <c r="A50" s="76"/>
      <c r="B50" s="50">
        <f t="shared" si="4"/>
      </c>
      <c r="C50" s="15">
        <f t="shared" si="5"/>
      </c>
      <c r="D50" s="243"/>
      <c r="E50" s="244"/>
      <c r="F50" s="245"/>
      <c r="G50" s="234">
        <f>IF(D50&gt;0,VLOOKUP(D50,Data!$A$1:$B$9,2,FALSE),"")</f>
      </c>
      <c r="H50" s="235"/>
      <c r="I50" s="121"/>
      <c r="J50" s="120"/>
      <c r="K50" s="78"/>
      <c r="L50" s="190">
        <f t="shared" si="6"/>
      </c>
    </row>
    <row r="51" spans="1:12" s="6" customFormat="1" ht="15" customHeight="1">
      <c r="A51" s="76"/>
      <c r="B51" s="50">
        <f t="shared" si="4"/>
      </c>
      <c r="C51" s="15">
        <f t="shared" si="5"/>
      </c>
      <c r="D51" s="240"/>
      <c r="E51" s="241"/>
      <c r="F51" s="242"/>
      <c r="G51" s="234">
        <f>IF(D51&gt;0,VLOOKUP(D51,Data!$A$1:$B$9,2,FALSE),"")</f>
      </c>
      <c r="H51" s="235"/>
      <c r="I51" s="119"/>
      <c r="J51" s="118"/>
      <c r="K51" s="79"/>
      <c r="L51" s="190">
        <f t="shared" si="6"/>
      </c>
    </row>
    <row r="52" spans="1:12" s="6" customFormat="1" ht="15" customHeight="1">
      <c r="A52" s="76"/>
      <c r="B52" s="50">
        <f t="shared" si="4"/>
      </c>
      <c r="C52" s="15">
        <f t="shared" si="5"/>
      </c>
      <c r="D52" s="243"/>
      <c r="E52" s="244"/>
      <c r="F52" s="245"/>
      <c r="G52" s="234">
        <f>IF(D52&gt;0,VLOOKUP(D52,Data!$A$1:$B$9,2,FALSE),"")</f>
      </c>
      <c r="H52" s="235"/>
      <c r="I52" s="121"/>
      <c r="J52" s="120"/>
      <c r="K52" s="78"/>
      <c r="L52" s="190">
        <f t="shared" si="6"/>
      </c>
    </row>
    <row r="53" spans="1:12" s="6" customFormat="1" ht="15" customHeight="1">
      <c r="A53" s="76"/>
      <c r="B53" s="50">
        <f t="shared" si="4"/>
      </c>
      <c r="C53" s="15">
        <f t="shared" si="5"/>
      </c>
      <c r="D53" s="240"/>
      <c r="E53" s="241"/>
      <c r="F53" s="242"/>
      <c r="G53" s="234">
        <f>IF(D53&gt;0,VLOOKUP(D53,Data!$A$1:$B$9,2,FALSE),"")</f>
      </c>
      <c r="H53" s="235"/>
      <c r="I53" s="119"/>
      <c r="J53" s="118"/>
      <c r="K53" s="79"/>
      <c r="L53" s="190">
        <f t="shared" si="6"/>
      </c>
    </row>
    <row r="54" spans="1:12" s="6" customFormat="1" ht="15" customHeight="1">
      <c r="A54" s="76"/>
      <c r="B54" s="50">
        <f t="shared" si="4"/>
      </c>
      <c r="C54" s="15">
        <f t="shared" si="5"/>
      </c>
      <c r="D54" s="243"/>
      <c r="E54" s="244"/>
      <c r="F54" s="245"/>
      <c r="G54" s="234">
        <f>IF(D54&gt;0,VLOOKUP(D54,Data!$A$1:$B$9,2,FALSE),"")</f>
      </c>
      <c r="H54" s="235"/>
      <c r="I54" s="121"/>
      <c r="J54" s="120"/>
      <c r="K54" s="78"/>
      <c r="L54" s="190">
        <f t="shared" si="6"/>
      </c>
    </row>
    <row r="55" spans="1:35" ht="15" customHeight="1">
      <c r="A55" s="76"/>
      <c r="B55" s="50">
        <f t="shared" si="4"/>
      </c>
      <c r="C55" s="15">
        <f t="shared" si="5"/>
      </c>
      <c r="D55" s="240"/>
      <c r="E55" s="241"/>
      <c r="F55" s="242"/>
      <c r="G55" s="234">
        <f>IF(D55&gt;0,VLOOKUP(D55,Data!$A$1:$B$9,2,FALSE),"")</f>
      </c>
      <c r="H55" s="235"/>
      <c r="I55" s="119"/>
      <c r="J55" s="118"/>
      <c r="K55" s="79"/>
      <c r="L55" s="190">
        <f t="shared" si="6"/>
      </c>
      <c r="O55" s="6"/>
      <c r="AI55" s="1"/>
    </row>
    <row r="56" spans="1:35" ht="15" customHeight="1">
      <c r="A56" s="76"/>
      <c r="B56" s="50">
        <f t="shared" si="4"/>
      </c>
      <c r="C56" s="15">
        <f t="shared" si="5"/>
      </c>
      <c r="D56" s="243"/>
      <c r="E56" s="244"/>
      <c r="F56" s="245"/>
      <c r="G56" s="234">
        <f>IF(D56&gt;0,VLOOKUP(D56,Data!$A$1:$B$9,2,FALSE),"")</f>
      </c>
      <c r="H56" s="235"/>
      <c r="I56" s="121"/>
      <c r="J56" s="120"/>
      <c r="K56" s="78"/>
      <c r="L56" s="190">
        <f t="shared" si="6"/>
      </c>
      <c r="O56" s="6"/>
      <c r="AI56" s="1"/>
    </row>
    <row r="57" spans="1:35" ht="15" customHeight="1">
      <c r="A57" s="76"/>
      <c r="B57" s="50">
        <f t="shared" si="4"/>
      </c>
      <c r="C57" s="15">
        <f t="shared" si="5"/>
      </c>
      <c r="D57" s="240"/>
      <c r="E57" s="241"/>
      <c r="F57" s="242"/>
      <c r="G57" s="234">
        <f>IF(D57&gt;0,VLOOKUP(D57,Data!$A$1:$B$9,2,FALSE),"")</f>
      </c>
      <c r="H57" s="235"/>
      <c r="I57" s="119"/>
      <c r="J57" s="118"/>
      <c r="K57" s="79"/>
      <c r="L57" s="190">
        <f t="shared" si="6"/>
      </c>
      <c r="O57" s="6"/>
      <c r="AI57" s="1"/>
    </row>
    <row r="58" spans="1:35" ht="15" customHeight="1">
      <c r="A58" s="76"/>
      <c r="B58" s="50">
        <f t="shared" si="4"/>
      </c>
      <c r="C58" s="15">
        <f t="shared" si="5"/>
      </c>
      <c r="D58" s="243"/>
      <c r="E58" s="244"/>
      <c r="F58" s="245"/>
      <c r="G58" s="234">
        <f>IF(D58&gt;0,VLOOKUP(D58,Data!$A$1:$B$9,2,FALSE),"")</f>
      </c>
      <c r="H58" s="235"/>
      <c r="I58" s="121"/>
      <c r="J58" s="120"/>
      <c r="K58" s="78"/>
      <c r="L58" s="190">
        <f t="shared" si="6"/>
      </c>
      <c r="O58" s="6"/>
      <c r="AI58" s="1"/>
    </row>
    <row r="59" spans="1:35" ht="15" customHeight="1">
      <c r="A59" s="76"/>
      <c r="B59" s="50">
        <f t="shared" si="4"/>
      </c>
      <c r="C59" s="15">
        <f t="shared" si="5"/>
      </c>
      <c r="D59" s="240"/>
      <c r="E59" s="241"/>
      <c r="F59" s="242"/>
      <c r="G59" s="234">
        <f>IF(D59&gt;0,VLOOKUP(D59,Data!$A$1:$B$9,2,FALSE),"")</f>
      </c>
      <c r="H59" s="235"/>
      <c r="I59" s="119"/>
      <c r="J59" s="118"/>
      <c r="K59" s="79"/>
      <c r="L59" s="190">
        <f t="shared" si="6"/>
      </c>
      <c r="O59" s="6"/>
      <c r="AI59" s="1"/>
    </row>
    <row r="60" spans="1:35" ht="15" customHeight="1">
      <c r="A60" s="76"/>
      <c r="B60" s="50">
        <f t="shared" si="4"/>
      </c>
      <c r="C60" s="15">
        <f t="shared" si="5"/>
      </c>
      <c r="D60" s="243"/>
      <c r="E60" s="244"/>
      <c r="F60" s="245"/>
      <c r="G60" s="234">
        <f>IF(D60&gt;0,VLOOKUP(D60,Data!$A$1:$B$9,2,FALSE),"")</f>
      </c>
      <c r="H60" s="235"/>
      <c r="I60" s="121"/>
      <c r="J60" s="120"/>
      <c r="K60" s="78"/>
      <c r="L60" s="190">
        <f t="shared" si="6"/>
      </c>
      <c r="O60" s="6"/>
      <c r="AI60" s="1"/>
    </row>
    <row r="61" spans="1:35" ht="15" customHeight="1">
      <c r="A61" s="76"/>
      <c r="B61" s="50">
        <f t="shared" si="4"/>
      </c>
      <c r="C61" s="15">
        <f t="shared" si="5"/>
      </c>
      <c r="D61" s="240"/>
      <c r="E61" s="241"/>
      <c r="F61" s="242"/>
      <c r="G61" s="234">
        <f>IF(D61&gt;0,VLOOKUP(D61,Data!$A$1:$B$9,2,FALSE),"")</f>
      </c>
      <c r="H61" s="235"/>
      <c r="I61" s="119"/>
      <c r="J61" s="118"/>
      <c r="K61" s="79"/>
      <c r="L61" s="190">
        <f t="shared" si="6"/>
      </c>
      <c r="O61" s="6"/>
      <c r="AI61" s="1"/>
    </row>
    <row r="62" spans="1:35" ht="15" customHeight="1">
      <c r="A62" s="77"/>
      <c r="B62" s="51">
        <f t="shared" si="4"/>
      </c>
      <c r="C62" s="52">
        <f t="shared" si="5"/>
      </c>
      <c r="D62" s="243"/>
      <c r="E62" s="244"/>
      <c r="F62" s="245"/>
      <c r="G62" s="234">
        <f>IF(D62&gt;0,VLOOKUP(D62,Data!$A$1:$B$9,2,FALSE),"")</f>
      </c>
      <c r="H62" s="235"/>
      <c r="I62" s="123"/>
      <c r="J62" s="122"/>
      <c r="K62" s="80"/>
      <c r="L62" s="191">
        <f t="shared" si="6"/>
      </c>
      <c r="O62" s="6"/>
      <c r="AI62" s="1"/>
    </row>
    <row r="63" spans="1:35" ht="15" customHeight="1">
      <c r="A63" s="76"/>
      <c r="B63" s="50">
        <f t="shared" si="4"/>
      </c>
      <c r="C63" s="15">
        <f t="shared" si="5"/>
      </c>
      <c r="D63" s="240"/>
      <c r="E63" s="241"/>
      <c r="F63" s="242"/>
      <c r="G63" s="234">
        <f>IF(D63&gt;0,VLOOKUP(D63,Data!$A$1:$B$9,2,FALSE),"")</f>
      </c>
      <c r="H63" s="235"/>
      <c r="I63" s="119"/>
      <c r="J63" s="118"/>
      <c r="K63" s="79"/>
      <c r="L63" s="190">
        <f t="shared" si="6"/>
      </c>
      <c r="O63" s="6"/>
      <c r="AI63" s="1"/>
    </row>
    <row r="64" spans="1:35" ht="15" customHeight="1">
      <c r="A64" s="76"/>
      <c r="B64" s="50">
        <f t="shared" si="4"/>
      </c>
      <c r="C64" s="15">
        <f t="shared" si="5"/>
      </c>
      <c r="D64" s="243"/>
      <c r="E64" s="244"/>
      <c r="F64" s="245"/>
      <c r="G64" s="234">
        <f>IF(D64&gt;0,VLOOKUP(D64,Data!$A$1:$B$9,2,FALSE),"")</f>
      </c>
      <c r="H64" s="235"/>
      <c r="I64" s="121"/>
      <c r="J64" s="120"/>
      <c r="K64" s="78"/>
      <c r="L64" s="190">
        <f t="shared" si="6"/>
      </c>
      <c r="O64" s="6"/>
      <c r="AI64" s="1"/>
    </row>
    <row r="65" spans="1:35" ht="15" customHeight="1">
      <c r="A65" s="76"/>
      <c r="B65" s="50">
        <f t="shared" si="4"/>
      </c>
      <c r="C65" s="15">
        <f t="shared" si="5"/>
      </c>
      <c r="D65" s="240"/>
      <c r="E65" s="241"/>
      <c r="F65" s="242"/>
      <c r="G65" s="234">
        <f>IF(D65&gt;0,VLOOKUP(D65,Data!$A$1:$B$9,2,FALSE),"")</f>
      </c>
      <c r="H65" s="235"/>
      <c r="I65" s="119"/>
      <c r="J65" s="118"/>
      <c r="K65" s="79"/>
      <c r="L65" s="190">
        <f t="shared" si="6"/>
      </c>
      <c r="O65" s="6"/>
      <c r="AI65" s="1"/>
    </row>
    <row r="66" spans="1:35" ht="15" customHeight="1">
      <c r="A66" s="76"/>
      <c r="B66" s="50">
        <f t="shared" si="4"/>
      </c>
      <c r="C66" s="15">
        <f t="shared" si="5"/>
      </c>
      <c r="D66" s="243"/>
      <c r="E66" s="244"/>
      <c r="F66" s="245"/>
      <c r="G66" s="234">
        <f>IF(D66&gt;0,VLOOKUP(D66,Data!$A$1:$B$9,2,FALSE),"")</f>
      </c>
      <c r="H66" s="235"/>
      <c r="I66" s="121"/>
      <c r="J66" s="120"/>
      <c r="K66" s="78"/>
      <c r="L66" s="190">
        <f t="shared" si="6"/>
      </c>
      <c r="O66" s="6"/>
      <c r="AI66" s="1"/>
    </row>
    <row r="67" spans="1:35" ht="15" customHeight="1">
      <c r="A67" s="76"/>
      <c r="B67" s="50">
        <f t="shared" si="4"/>
      </c>
      <c r="C67" s="15">
        <f t="shared" si="5"/>
      </c>
      <c r="D67" s="240"/>
      <c r="E67" s="241"/>
      <c r="F67" s="242"/>
      <c r="G67" s="234">
        <f>IF(D67&gt;0,VLOOKUP(D67,Data!$A$1:$B$9,2,FALSE),"")</f>
      </c>
      <c r="H67" s="235"/>
      <c r="I67" s="119"/>
      <c r="J67" s="118"/>
      <c r="K67" s="79"/>
      <c r="L67" s="190">
        <f t="shared" si="6"/>
      </c>
      <c r="O67" s="6"/>
      <c r="AI67" s="1"/>
    </row>
    <row r="68" spans="1:35" ht="15" customHeight="1">
      <c r="A68" s="76"/>
      <c r="B68" s="50">
        <f t="shared" si="4"/>
      </c>
      <c r="C68" s="15">
        <f t="shared" si="5"/>
      </c>
      <c r="D68" s="243"/>
      <c r="E68" s="244"/>
      <c r="F68" s="245"/>
      <c r="G68" s="234">
        <f>IF(D68&gt;0,VLOOKUP(D68,Data!$A$1:$B$9,2,FALSE),"")</f>
      </c>
      <c r="H68" s="235"/>
      <c r="I68" s="121"/>
      <c r="J68" s="120"/>
      <c r="K68" s="78"/>
      <c r="L68" s="190">
        <f t="shared" si="6"/>
      </c>
      <c r="O68" s="6"/>
      <c r="AI68" s="1"/>
    </row>
    <row r="69" spans="1:35" ht="15" customHeight="1">
      <c r="A69" s="76"/>
      <c r="B69" s="50">
        <f t="shared" si="4"/>
      </c>
      <c r="C69" s="15">
        <f t="shared" si="5"/>
      </c>
      <c r="D69" s="240"/>
      <c r="E69" s="241"/>
      <c r="F69" s="242"/>
      <c r="G69" s="234">
        <f>IF(D69&gt;0,VLOOKUP(D69,Data!$A$1:$B$9,2,FALSE),"")</f>
      </c>
      <c r="H69" s="235"/>
      <c r="I69" s="119"/>
      <c r="J69" s="118"/>
      <c r="K69" s="79"/>
      <c r="L69" s="190">
        <f t="shared" si="6"/>
      </c>
      <c r="O69" s="6"/>
      <c r="AI69" s="1"/>
    </row>
    <row r="70" spans="1:35" ht="15" customHeight="1">
      <c r="A70" s="76"/>
      <c r="B70" s="50">
        <f t="shared" si="4"/>
      </c>
      <c r="C70" s="15">
        <f t="shared" si="5"/>
      </c>
      <c r="D70" s="243"/>
      <c r="E70" s="244"/>
      <c r="F70" s="245"/>
      <c r="G70" s="234">
        <f>IF(D70&gt;0,VLOOKUP(D70,Data!$A$1:$B$9,2,FALSE),"")</f>
      </c>
      <c r="H70" s="235"/>
      <c r="I70" s="121"/>
      <c r="J70" s="120"/>
      <c r="K70" s="78"/>
      <c r="L70" s="190">
        <f t="shared" si="6"/>
      </c>
      <c r="O70" s="6"/>
      <c r="AI70" s="1"/>
    </row>
    <row r="71" spans="1:35" ht="12.75">
      <c r="A71" s="76"/>
      <c r="B71" s="50">
        <f t="shared" si="4"/>
      </c>
      <c r="C71" s="15">
        <f t="shared" si="5"/>
      </c>
      <c r="D71" s="240"/>
      <c r="E71" s="241"/>
      <c r="F71" s="242"/>
      <c r="G71" s="234">
        <f>IF(D71&gt;0,VLOOKUP(D71,Data!$A$1:$B$9,2,FALSE),"")</f>
      </c>
      <c r="H71" s="235"/>
      <c r="I71" s="119"/>
      <c r="J71" s="118"/>
      <c r="K71" s="79"/>
      <c r="L71" s="190">
        <f t="shared" si="6"/>
      </c>
      <c r="O71" s="6"/>
      <c r="AI71" s="1"/>
    </row>
    <row r="72" spans="1:35" ht="18" customHeight="1" thickBot="1">
      <c r="A72" s="71"/>
      <c r="B72" s="227">
        <f>SUM(B50:B71)</f>
        <v>0</v>
      </c>
      <c r="C72" s="72"/>
      <c r="D72" s="246"/>
      <c r="E72" s="247"/>
      <c r="F72" s="145"/>
      <c r="G72" s="145"/>
      <c r="H72" s="145"/>
      <c r="I72" s="215"/>
      <c r="J72" s="212"/>
      <c r="K72" s="72"/>
      <c r="L72" s="192">
        <f t="shared" si="6"/>
      </c>
      <c r="O72" s="6"/>
      <c r="AI72" s="1"/>
    </row>
    <row r="73" spans="1:13" ht="13.5" thickTop="1">
      <c r="A73" s="68"/>
      <c r="B73" s="68"/>
      <c r="C73" s="68"/>
      <c r="D73" s="68"/>
      <c r="E73" s="68"/>
      <c r="F73" s="68"/>
      <c r="G73" s="68"/>
      <c r="H73" s="68"/>
      <c r="I73" s="68"/>
      <c r="J73" s="68"/>
      <c r="K73" s="68"/>
      <c r="L73" s="69"/>
      <c r="M73" s="12"/>
    </row>
    <row r="74" spans="1:5" ht="12.75">
      <c r="A74" s="6"/>
      <c r="B74" s="6"/>
      <c r="C74" s="6"/>
      <c r="D74" s="6"/>
      <c r="E74" s="6"/>
    </row>
  </sheetData>
  <sheetProtection selectLockedCells="1"/>
  <mergeCells count="60">
    <mergeCell ref="K8:L9"/>
    <mergeCell ref="K10:L12"/>
    <mergeCell ref="A15:D15"/>
    <mergeCell ref="E15:L15"/>
    <mergeCell ref="H16:L16"/>
    <mergeCell ref="A16:D16"/>
    <mergeCell ref="E16:G16"/>
    <mergeCell ref="D47:E47"/>
    <mergeCell ref="D48:F48"/>
    <mergeCell ref="D49:F49"/>
    <mergeCell ref="D50:F50"/>
    <mergeCell ref="D51:F51"/>
    <mergeCell ref="D60:F60"/>
    <mergeCell ref="D61:F61"/>
    <mergeCell ref="D62:F62"/>
    <mergeCell ref="D63:F63"/>
    <mergeCell ref="D72:E72"/>
    <mergeCell ref="D64:F64"/>
    <mergeCell ref="D65:F65"/>
    <mergeCell ref="D66:F66"/>
    <mergeCell ref="D67:F67"/>
    <mergeCell ref="D68:F68"/>
    <mergeCell ref="D69:F69"/>
    <mergeCell ref="D70:F70"/>
    <mergeCell ref="D71:F71"/>
    <mergeCell ref="G48:H48"/>
    <mergeCell ref="G49:H49"/>
    <mergeCell ref="G50:H50"/>
    <mergeCell ref="G51:H51"/>
    <mergeCell ref="D59:F59"/>
    <mergeCell ref="D52:F52"/>
    <mergeCell ref="D53:F53"/>
    <mergeCell ref="D54:F54"/>
    <mergeCell ref="D55:F55"/>
    <mergeCell ref="D56:F56"/>
    <mergeCell ref="D57:F57"/>
    <mergeCell ref="D58:F58"/>
    <mergeCell ref="G70:H70"/>
    <mergeCell ref="G71:H71"/>
    <mergeCell ref="G62:H62"/>
    <mergeCell ref="G63:H63"/>
    <mergeCell ref="G64:H64"/>
    <mergeCell ref="G65:H65"/>
    <mergeCell ref="G66:H66"/>
    <mergeCell ref="D45:L45"/>
    <mergeCell ref="D46:L46"/>
    <mergeCell ref="G67:H67"/>
    <mergeCell ref="G68:H68"/>
    <mergeCell ref="G69:H69"/>
    <mergeCell ref="G57:H57"/>
    <mergeCell ref="G58:H58"/>
    <mergeCell ref="G59:H59"/>
    <mergeCell ref="G60:H60"/>
    <mergeCell ref="G61:H61"/>
    <mergeCell ref="G52:H52"/>
    <mergeCell ref="G53:H53"/>
    <mergeCell ref="G54:H54"/>
    <mergeCell ref="G55:H55"/>
    <mergeCell ref="G56:H56"/>
    <mergeCell ref="G47:H47"/>
  </mergeCells>
  <conditionalFormatting sqref="L48:L72">
    <cfRule type="cellIs" priority="1" dxfId="0" operator="greaterThan" stopIfTrue="1">
      <formula>1</formula>
    </cfRule>
  </conditionalFormatting>
  <hyperlinks>
    <hyperlink ref="K10" r:id="rId1" display="pscreports@dor.ms.gov"/>
  </hyperlinks>
  <printOptions horizontalCentered="1" verticalCentered="1"/>
  <pageMargins left="0.25" right="0.25" top="0.25" bottom="0.25" header="0.3" footer="0.3"/>
  <pageSetup fitToHeight="1" fitToWidth="1" horizontalDpi="600" verticalDpi="600" orientation="portrait" scale="72" r:id="rId2"/>
</worksheet>
</file>

<file path=xl/worksheets/sheet2.xml><?xml version="1.0" encoding="utf-8"?>
<worksheet xmlns="http://schemas.openxmlformats.org/spreadsheetml/2006/main" xmlns:r="http://schemas.openxmlformats.org/officeDocument/2006/relationships">
  <sheetPr codeName="Sheet2"/>
  <dimension ref="A1:AF320"/>
  <sheetViews>
    <sheetView zoomScalePageLayoutView="0" workbookViewId="0" topLeftCell="A1">
      <selection activeCell="C22" sqref="C22"/>
    </sheetView>
  </sheetViews>
  <sheetFormatPr defaultColWidth="8.8515625" defaultRowHeight="12.75"/>
  <cols>
    <col min="1" max="1" width="5.7109375" style="144" customWidth="1"/>
    <col min="2" max="7" width="15.7109375" style="144" customWidth="1"/>
    <col min="8" max="9" width="9.7109375" style="1" customWidth="1"/>
    <col min="10" max="11" width="10.7109375" style="1" customWidth="1"/>
    <col min="12" max="12" width="10.28125" style="1" bestFit="1" customWidth="1"/>
    <col min="13" max="13" width="8.8515625" style="1" customWidth="1"/>
    <col min="14" max="14" width="13.7109375" style="1" customWidth="1"/>
    <col min="15" max="15" width="1.7109375" style="1" customWidth="1"/>
    <col min="16" max="19" width="9.7109375" style="1" customWidth="1"/>
    <col min="20" max="16384" width="8.8515625" style="1" customWidth="1"/>
  </cols>
  <sheetData>
    <row r="1" spans="1:7" ht="12.75">
      <c r="A1" s="134">
        <f>Summary!A1</f>
        <v>2017</v>
      </c>
      <c r="B1" s="134"/>
      <c r="C1" s="134"/>
      <c r="D1" s="134"/>
      <c r="E1" s="134"/>
      <c r="F1" s="134"/>
      <c r="G1" s="134"/>
    </row>
    <row r="2" spans="1:7" ht="12.75">
      <c r="A2" s="134" t="s">
        <v>54</v>
      </c>
      <c r="B2" s="134"/>
      <c r="C2" s="134"/>
      <c r="D2" s="134"/>
      <c r="E2" s="134"/>
      <c r="F2" s="134"/>
      <c r="G2" s="134"/>
    </row>
    <row r="3" spans="1:7" ht="12.75">
      <c r="A3" s="134" t="str">
        <f>Summary!A3</f>
        <v>To the State of Mississippi for the</v>
      </c>
      <c r="B3" s="134"/>
      <c r="C3" s="134"/>
      <c r="D3" s="134"/>
      <c r="E3" s="134"/>
      <c r="F3" s="134"/>
      <c r="G3" s="134"/>
    </row>
    <row r="4" spans="1:7" ht="12.75">
      <c r="A4" s="134" t="str">
        <f>Summary!A4</f>
        <v>ASSESSMENT OF AIRLINE COMPANY AIRCRAFT</v>
      </c>
      <c r="B4" s="134"/>
      <c r="C4" s="134"/>
      <c r="D4" s="134"/>
      <c r="E4" s="134"/>
      <c r="F4" s="134"/>
      <c r="G4" s="134"/>
    </row>
    <row r="5" spans="1:7" ht="12.75">
      <c r="A5" s="134" t="str">
        <f>Summary!A5</f>
        <v>For the Year Ending December 31, 2017</v>
      </c>
      <c r="B5" s="134"/>
      <c r="C5" s="134"/>
      <c r="D5" s="134"/>
      <c r="E5" s="134"/>
      <c r="F5" s="134"/>
      <c r="G5" s="134"/>
    </row>
    <row r="6" spans="1:32" ht="9" customHeight="1" thickBot="1">
      <c r="A6" s="135"/>
      <c r="B6" s="135"/>
      <c r="C6" s="135"/>
      <c r="D6" s="135"/>
      <c r="E6" s="135"/>
      <c r="F6" s="135"/>
      <c r="G6" s="135"/>
      <c r="H6" s="16"/>
      <c r="I6" s="16"/>
      <c r="J6" s="16"/>
      <c r="K6" s="16"/>
      <c r="L6" s="16"/>
      <c r="M6" s="12"/>
      <c r="N6" s="12"/>
      <c r="O6" s="12"/>
      <c r="P6" s="12"/>
      <c r="Q6" s="12"/>
      <c r="R6" s="12"/>
      <c r="S6" s="12"/>
      <c r="T6" s="12"/>
      <c r="U6" s="12"/>
      <c r="V6" s="12"/>
      <c r="W6" s="12"/>
      <c r="X6" s="12"/>
      <c r="Y6" s="12"/>
      <c r="Z6" s="12"/>
      <c r="AA6" s="12"/>
      <c r="AB6" s="12"/>
      <c r="AC6" s="12"/>
      <c r="AD6" s="12"/>
      <c r="AE6" s="12"/>
      <c r="AF6" s="12"/>
    </row>
    <row r="7" spans="1:12" ht="9" customHeight="1" thickBot="1" thickTop="1">
      <c r="A7" s="136"/>
      <c r="B7" s="136"/>
      <c r="C7" s="137"/>
      <c r="D7" s="137"/>
      <c r="E7" s="137"/>
      <c r="F7" s="137"/>
      <c r="G7" s="137"/>
      <c r="H7" s="16"/>
      <c r="I7" s="16"/>
      <c r="J7" s="16"/>
      <c r="K7" s="16"/>
      <c r="L7" s="16"/>
    </row>
    <row r="8" spans="1:7" ht="26.25" thickBot="1">
      <c r="A8" s="138" t="s">
        <v>7</v>
      </c>
      <c r="B8" s="139" t="s">
        <v>71</v>
      </c>
      <c r="C8" s="140" t="s">
        <v>55</v>
      </c>
      <c r="D8" s="139" t="s">
        <v>45</v>
      </c>
      <c r="E8" s="139" t="s">
        <v>46</v>
      </c>
      <c r="F8" s="139" t="s">
        <v>53</v>
      </c>
      <c r="G8" s="141" t="s">
        <v>47</v>
      </c>
    </row>
    <row r="9" spans="1:7" ht="12.75">
      <c r="A9" s="142"/>
      <c r="B9" s="142"/>
      <c r="C9" s="142"/>
      <c r="D9" s="142"/>
      <c r="E9" s="142"/>
      <c r="F9" s="142"/>
      <c r="G9" s="143"/>
    </row>
    <row r="10" spans="1:7" ht="12.75">
      <c r="A10" s="142"/>
      <c r="B10" s="142"/>
      <c r="C10" s="142"/>
      <c r="D10" s="142"/>
      <c r="E10" s="142"/>
      <c r="F10" s="142"/>
      <c r="G10" s="143"/>
    </row>
    <row r="11" spans="1:7" ht="12.75">
      <c r="A11" s="142"/>
      <c r="B11" s="142"/>
      <c r="C11" s="142"/>
      <c r="D11" s="142"/>
      <c r="E11" s="142"/>
      <c r="F11" s="142"/>
      <c r="G11" s="143"/>
    </row>
    <row r="12" spans="1:7" ht="12.75">
      <c r="A12" s="142"/>
      <c r="B12" s="142"/>
      <c r="C12" s="142"/>
      <c r="D12" s="142"/>
      <c r="E12" s="142"/>
      <c r="F12" s="142"/>
      <c r="G12" s="143"/>
    </row>
    <row r="13" spans="1:7" ht="12.75">
      <c r="A13" s="142"/>
      <c r="B13" s="142"/>
      <c r="C13" s="142"/>
      <c r="D13" s="142"/>
      <c r="E13" s="142"/>
      <c r="F13" s="142"/>
      <c r="G13" s="143"/>
    </row>
    <row r="14" spans="1:7" ht="12.75">
      <c r="A14" s="142"/>
      <c r="B14" s="142"/>
      <c r="C14" s="142"/>
      <c r="D14" s="142"/>
      <c r="E14" s="142"/>
      <c r="F14" s="142"/>
      <c r="G14" s="143"/>
    </row>
    <row r="15" spans="1:7" ht="12.75">
      <c r="A15" s="142"/>
      <c r="B15" s="142"/>
      <c r="C15" s="142"/>
      <c r="D15" s="142"/>
      <c r="E15" s="142"/>
      <c r="F15" s="142"/>
      <c r="G15" s="143"/>
    </row>
    <row r="16" spans="1:7" ht="12.75">
      <c r="A16" s="142"/>
      <c r="B16" s="142"/>
      <c r="C16" s="142"/>
      <c r="D16" s="142"/>
      <c r="E16" s="142"/>
      <c r="F16" s="142"/>
      <c r="G16" s="143"/>
    </row>
    <row r="17" spans="1:7" ht="12.75">
      <c r="A17" s="142"/>
      <c r="B17" s="142"/>
      <c r="C17" s="142"/>
      <c r="D17" s="142"/>
      <c r="E17" s="142"/>
      <c r="F17" s="142"/>
      <c r="G17" s="143"/>
    </row>
    <row r="18" spans="1:7" ht="12.75">
      <c r="A18" s="142"/>
      <c r="B18" s="142"/>
      <c r="C18" s="142"/>
      <c r="D18" s="142"/>
      <c r="E18" s="142"/>
      <c r="F18" s="142"/>
      <c r="G18" s="143"/>
    </row>
    <row r="19" spans="1:7" ht="12.75">
      <c r="A19" s="142"/>
      <c r="B19" s="142"/>
      <c r="C19" s="142"/>
      <c r="D19" s="142"/>
      <c r="E19" s="142"/>
      <c r="F19" s="142"/>
      <c r="G19" s="143"/>
    </row>
    <row r="20" spans="1:7" ht="12.75">
      <c r="A20" s="142"/>
      <c r="B20" s="142"/>
      <c r="C20" s="142"/>
      <c r="D20" s="142"/>
      <c r="E20" s="142"/>
      <c r="F20" s="142"/>
      <c r="G20" s="143"/>
    </row>
    <row r="21" spans="1:7" ht="12.75">
      <c r="A21" s="142"/>
      <c r="B21" s="142"/>
      <c r="C21" s="142"/>
      <c r="D21" s="142"/>
      <c r="E21" s="142"/>
      <c r="F21" s="142"/>
      <c r="G21" s="143"/>
    </row>
    <row r="22" spans="1:7" ht="12.75">
      <c r="A22" s="142"/>
      <c r="B22" s="142"/>
      <c r="C22" s="142"/>
      <c r="D22" s="142"/>
      <c r="E22" s="142"/>
      <c r="F22" s="142"/>
      <c r="G22" s="143"/>
    </row>
    <row r="23" spans="1:7" ht="12.75">
      <c r="A23" s="142"/>
      <c r="B23" s="142"/>
      <c r="C23" s="142"/>
      <c r="D23" s="142"/>
      <c r="E23" s="142"/>
      <c r="F23" s="142"/>
      <c r="G23" s="143"/>
    </row>
    <row r="24" spans="1:7" ht="12.75">
      <c r="A24" s="142"/>
      <c r="B24" s="142"/>
      <c r="C24" s="142"/>
      <c r="D24" s="142"/>
      <c r="E24" s="142"/>
      <c r="F24" s="142"/>
      <c r="G24" s="143"/>
    </row>
    <row r="25" spans="1:7" ht="12.75">
      <c r="A25" s="142"/>
      <c r="B25" s="142"/>
      <c r="C25" s="142"/>
      <c r="D25" s="142"/>
      <c r="E25" s="142"/>
      <c r="F25" s="142"/>
      <c r="G25" s="143"/>
    </row>
    <row r="26" spans="1:7" ht="12.75">
      <c r="A26" s="142"/>
      <c r="B26" s="142"/>
      <c r="C26" s="142"/>
      <c r="D26" s="142"/>
      <c r="E26" s="142"/>
      <c r="F26" s="142"/>
      <c r="G26" s="143"/>
    </row>
    <row r="27" spans="1:7" ht="12.75">
      <c r="A27" s="142"/>
      <c r="B27" s="142"/>
      <c r="C27" s="142"/>
      <c r="D27" s="142"/>
      <c r="E27" s="142"/>
      <c r="F27" s="142"/>
      <c r="G27" s="143"/>
    </row>
    <row r="28" spans="1:7" ht="12.75">
      <c r="A28" s="142"/>
      <c r="B28" s="142"/>
      <c r="C28" s="142"/>
      <c r="D28" s="142"/>
      <c r="E28" s="142"/>
      <c r="F28" s="142"/>
      <c r="G28" s="143"/>
    </row>
    <row r="29" spans="1:7" ht="12.75">
      <c r="A29" s="142"/>
      <c r="B29" s="142"/>
      <c r="C29" s="142"/>
      <c r="D29" s="142"/>
      <c r="E29" s="142"/>
      <c r="F29" s="142"/>
      <c r="G29" s="143"/>
    </row>
    <row r="30" spans="1:7" ht="12.75">
      <c r="A30" s="142"/>
      <c r="B30" s="142"/>
      <c r="C30" s="142"/>
      <c r="D30" s="142"/>
      <c r="E30" s="142"/>
      <c r="F30" s="142"/>
      <c r="G30" s="143"/>
    </row>
    <row r="31" spans="1:7" ht="12.75">
      <c r="A31" s="142"/>
      <c r="B31" s="142"/>
      <c r="C31" s="142"/>
      <c r="D31" s="142"/>
      <c r="E31" s="142"/>
      <c r="F31" s="142"/>
      <c r="G31" s="143"/>
    </row>
    <row r="32" spans="1:7" ht="12.75">
      <c r="A32" s="142"/>
      <c r="B32" s="142"/>
      <c r="C32" s="142"/>
      <c r="D32" s="142"/>
      <c r="E32" s="142"/>
      <c r="F32" s="142"/>
      <c r="G32" s="143"/>
    </row>
    <row r="33" spans="1:7" ht="12.75">
      <c r="A33" s="142"/>
      <c r="B33" s="142"/>
      <c r="C33" s="142"/>
      <c r="D33" s="142"/>
      <c r="E33" s="142"/>
      <c r="F33" s="142"/>
      <c r="G33" s="143"/>
    </row>
    <row r="34" spans="1:7" ht="12.75">
      <c r="A34" s="142"/>
      <c r="B34" s="142"/>
      <c r="C34" s="142"/>
      <c r="D34" s="142"/>
      <c r="E34" s="142"/>
      <c r="F34" s="142"/>
      <c r="G34" s="143"/>
    </row>
    <row r="35" spans="1:7" ht="12.75">
      <c r="A35" s="142"/>
      <c r="B35" s="142"/>
      <c r="C35" s="142"/>
      <c r="D35" s="142"/>
      <c r="E35" s="142"/>
      <c r="F35" s="142"/>
      <c r="G35" s="143"/>
    </row>
    <row r="36" spans="1:7" ht="12.75">
      <c r="A36" s="142"/>
      <c r="B36" s="142"/>
      <c r="C36" s="142"/>
      <c r="D36" s="142"/>
      <c r="E36" s="142"/>
      <c r="F36" s="142"/>
      <c r="G36" s="143"/>
    </row>
    <row r="37" spans="1:7" ht="12.75">
      <c r="A37" s="142"/>
      <c r="B37" s="142"/>
      <c r="C37" s="142"/>
      <c r="D37" s="142"/>
      <c r="E37" s="142"/>
      <c r="F37" s="142"/>
      <c r="G37" s="143"/>
    </row>
    <row r="38" spans="1:7" ht="12.75">
      <c r="A38" s="142"/>
      <c r="B38" s="142"/>
      <c r="C38" s="142"/>
      <c r="D38" s="142"/>
      <c r="E38" s="142"/>
      <c r="F38" s="142"/>
      <c r="G38" s="143"/>
    </row>
    <row r="39" spans="1:7" ht="12.75">
      <c r="A39" s="142"/>
      <c r="B39" s="142"/>
      <c r="C39" s="142"/>
      <c r="D39" s="142"/>
      <c r="E39" s="142"/>
      <c r="F39" s="142"/>
      <c r="G39" s="143"/>
    </row>
    <row r="40" spans="1:7" ht="12.75">
      <c r="A40" s="142"/>
      <c r="B40" s="142"/>
      <c r="C40" s="142"/>
      <c r="D40" s="142"/>
      <c r="E40" s="142"/>
      <c r="F40" s="142"/>
      <c r="G40" s="143"/>
    </row>
    <row r="41" spans="1:7" ht="12.75">
      <c r="A41" s="142"/>
      <c r="B41" s="142"/>
      <c r="C41" s="142"/>
      <c r="D41" s="142"/>
      <c r="E41" s="142"/>
      <c r="F41" s="142"/>
      <c r="G41" s="143"/>
    </row>
    <row r="42" spans="1:7" ht="12.75">
      <c r="A42" s="142"/>
      <c r="B42" s="142"/>
      <c r="C42" s="142"/>
      <c r="D42" s="142"/>
      <c r="E42" s="142"/>
      <c r="F42" s="142"/>
      <c r="G42" s="143"/>
    </row>
    <row r="43" spans="1:7" ht="12.75">
      <c r="A43" s="142"/>
      <c r="B43" s="142"/>
      <c r="C43" s="142"/>
      <c r="D43" s="142"/>
      <c r="E43" s="142"/>
      <c r="F43" s="142"/>
      <c r="G43" s="143"/>
    </row>
    <row r="44" spans="1:7" ht="12.75">
      <c r="A44" s="142"/>
      <c r="B44" s="142"/>
      <c r="C44" s="142"/>
      <c r="D44" s="142"/>
      <c r="E44" s="142"/>
      <c r="F44" s="142"/>
      <c r="G44" s="143"/>
    </row>
    <row r="45" spans="1:7" ht="12.75">
      <c r="A45" s="142"/>
      <c r="B45" s="142"/>
      <c r="C45" s="142"/>
      <c r="D45" s="142"/>
      <c r="E45" s="142"/>
      <c r="F45" s="142"/>
      <c r="G45" s="143"/>
    </row>
    <row r="46" spans="1:7" ht="12.75">
      <c r="A46" s="142"/>
      <c r="B46" s="142"/>
      <c r="C46" s="142"/>
      <c r="D46" s="142"/>
      <c r="E46" s="142"/>
      <c r="F46" s="142"/>
      <c r="G46" s="143"/>
    </row>
    <row r="47" spans="1:7" ht="12.75">
      <c r="A47" s="142"/>
      <c r="B47" s="142"/>
      <c r="C47" s="142"/>
      <c r="D47" s="142"/>
      <c r="E47" s="142"/>
      <c r="F47" s="142"/>
      <c r="G47" s="143"/>
    </row>
    <row r="48" spans="1:7" ht="12.75">
      <c r="A48" s="142"/>
      <c r="B48" s="142"/>
      <c r="C48" s="142"/>
      <c r="D48" s="142"/>
      <c r="E48" s="142"/>
      <c r="F48" s="142"/>
      <c r="G48" s="143"/>
    </row>
    <row r="49" spans="1:7" ht="12.75">
      <c r="A49" s="142"/>
      <c r="B49" s="142"/>
      <c r="C49" s="142"/>
      <c r="D49" s="142"/>
      <c r="E49" s="142"/>
      <c r="F49" s="142"/>
      <c r="G49" s="143"/>
    </row>
    <row r="50" spans="1:7" ht="12.75">
      <c r="A50" s="142"/>
      <c r="B50" s="142"/>
      <c r="C50" s="142"/>
      <c r="D50" s="142"/>
      <c r="E50" s="142"/>
      <c r="F50" s="142"/>
      <c r="G50" s="143"/>
    </row>
    <row r="51" spans="1:7" ht="12.75">
      <c r="A51" s="142"/>
      <c r="B51" s="142"/>
      <c r="C51" s="142"/>
      <c r="D51" s="142"/>
      <c r="E51" s="142"/>
      <c r="F51" s="142"/>
      <c r="G51" s="143"/>
    </row>
    <row r="52" spans="1:7" ht="12.75">
      <c r="A52" s="142"/>
      <c r="B52" s="142"/>
      <c r="C52" s="142"/>
      <c r="D52" s="142"/>
      <c r="E52" s="142"/>
      <c r="F52" s="142"/>
      <c r="G52" s="143"/>
    </row>
    <row r="53" spans="1:7" ht="12.75">
      <c r="A53" s="142"/>
      <c r="B53" s="142"/>
      <c r="C53" s="142"/>
      <c r="D53" s="142"/>
      <c r="E53" s="142"/>
      <c r="F53" s="142"/>
      <c r="G53" s="143"/>
    </row>
    <row r="54" spans="1:7" ht="12.75">
      <c r="A54" s="142"/>
      <c r="B54" s="142"/>
      <c r="C54" s="142"/>
      <c r="D54" s="142"/>
      <c r="E54" s="142"/>
      <c r="F54" s="142"/>
      <c r="G54" s="143"/>
    </row>
    <row r="55" spans="1:7" ht="12.75">
      <c r="A55" s="142"/>
      <c r="B55" s="142"/>
      <c r="C55" s="142"/>
      <c r="D55" s="142"/>
      <c r="E55" s="142"/>
      <c r="F55" s="142"/>
      <c r="G55" s="143"/>
    </row>
    <row r="56" spans="1:7" ht="12.75">
      <c r="A56" s="142"/>
      <c r="B56" s="142"/>
      <c r="C56" s="142"/>
      <c r="D56" s="142"/>
      <c r="E56" s="142"/>
      <c r="F56" s="142"/>
      <c r="G56" s="143"/>
    </row>
    <row r="57" spans="1:7" ht="12.75">
      <c r="A57" s="142"/>
      <c r="B57" s="142"/>
      <c r="C57" s="142"/>
      <c r="D57" s="142"/>
      <c r="E57" s="142"/>
      <c r="F57" s="142"/>
      <c r="G57" s="143"/>
    </row>
    <row r="58" spans="1:7" ht="12.75">
      <c r="A58" s="142"/>
      <c r="B58" s="142"/>
      <c r="C58" s="142"/>
      <c r="D58" s="142"/>
      <c r="E58" s="142"/>
      <c r="F58" s="142"/>
      <c r="G58" s="143"/>
    </row>
    <row r="59" spans="1:7" ht="12.75">
      <c r="A59" s="142"/>
      <c r="B59" s="142"/>
      <c r="C59" s="142"/>
      <c r="D59" s="142"/>
      <c r="E59" s="142"/>
      <c r="F59" s="142"/>
      <c r="G59" s="143"/>
    </row>
    <row r="60" spans="1:7" ht="12.75">
      <c r="A60" s="142"/>
      <c r="B60" s="142"/>
      <c r="C60" s="142"/>
      <c r="D60" s="142"/>
      <c r="E60" s="142"/>
      <c r="F60" s="142"/>
      <c r="G60" s="143"/>
    </row>
    <row r="61" spans="1:7" ht="12.75">
      <c r="A61" s="142"/>
      <c r="B61" s="142"/>
      <c r="C61" s="142"/>
      <c r="D61" s="142"/>
      <c r="E61" s="142"/>
      <c r="F61" s="142"/>
      <c r="G61" s="143"/>
    </row>
    <row r="62" spans="1:7" ht="12.75">
      <c r="A62" s="142"/>
      <c r="B62" s="142"/>
      <c r="C62" s="142"/>
      <c r="D62" s="142"/>
      <c r="E62" s="142"/>
      <c r="F62" s="142"/>
      <c r="G62" s="143"/>
    </row>
    <row r="63" spans="1:7" ht="12.75">
      <c r="A63" s="142"/>
      <c r="B63" s="142"/>
      <c r="C63" s="142"/>
      <c r="D63" s="142"/>
      <c r="E63" s="142"/>
      <c r="F63" s="142"/>
      <c r="G63" s="143"/>
    </row>
    <row r="64" spans="1:7" ht="12.75">
      <c r="A64" s="142"/>
      <c r="B64" s="142"/>
      <c r="C64" s="142"/>
      <c r="D64" s="142"/>
      <c r="E64" s="142"/>
      <c r="F64" s="142"/>
      <c r="G64" s="143"/>
    </row>
    <row r="65" spans="1:7" ht="12.75">
      <c r="A65" s="142"/>
      <c r="B65" s="142"/>
      <c r="C65" s="142"/>
      <c r="D65" s="142"/>
      <c r="E65" s="142"/>
      <c r="F65" s="142"/>
      <c r="G65" s="143"/>
    </row>
    <row r="66" spans="1:7" ht="12.75">
      <c r="A66" s="142"/>
      <c r="B66" s="142"/>
      <c r="C66" s="142"/>
      <c r="D66" s="142"/>
      <c r="E66" s="142"/>
      <c r="F66" s="142"/>
      <c r="G66" s="143"/>
    </row>
    <row r="67" spans="1:7" ht="12.75">
      <c r="A67" s="142"/>
      <c r="B67" s="142"/>
      <c r="C67" s="142"/>
      <c r="D67" s="142"/>
      <c r="E67" s="142"/>
      <c r="F67" s="142"/>
      <c r="G67" s="143"/>
    </row>
    <row r="68" spans="1:7" ht="12.75">
      <c r="A68" s="142"/>
      <c r="B68" s="142"/>
      <c r="C68" s="142"/>
      <c r="D68" s="142"/>
      <c r="E68" s="142"/>
      <c r="F68" s="142"/>
      <c r="G68" s="143"/>
    </row>
    <row r="69" spans="1:7" ht="12.75">
      <c r="A69" s="142"/>
      <c r="B69" s="142"/>
      <c r="C69" s="142"/>
      <c r="D69" s="142"/>
      <c r="E69" s="142"/>
      <c r="F69" s="142"/>
      <c r="G69" s="143"/>
    </row>
    <row r="70" spans="1:7" ht="12.75">
      <c r="A70" s="142"/>
      <c r="B70" s="142"/>
      <c r="C70" s="142"/>
      <c r="D70" s="142"/>
      <c r="E70" s="142"/>
      <c r="F70" s="142"/>
      <c r="G70" s="143"/>
    </row>
    <row r="71" spans="1:7" ht="12.75">
      <c r="A71" s="142"/>
      <c r="B71" s="142"/>
      <c r="C71" s="142"/>
      <c r="D71" s="142"/>
      <c r="E71" s="142"/>
      <c r="F71" s="142"/>
      <c r="G71" s="143"/>
    </row>
    <row r="72" spans="1:7" ht="12.75">
      <c r="A72" s="142"/>
      <c r="B72" s="142"/>
      <c r="C72" s="142"/>
      <c r="D72" s="142"/>
      <c r="E72" s="142"/>
      <c r="F72" s="142"/>
      <c r="G72" s="143"/>
    </row>
    <row r="73" spans="1:7" ht="12.75">
      <c r="A73" s="142"/>
      <c r="B73" s="142"/>
      <c r="C73" s="142"/>
      <c r="D73" s="142"/>
      <c r="E73" s="142"/>
      <c r="F73" s="142"/>
      <c r="G73" s="143"/>
    </row>
    <row r="74" spans="1:7" ht="12.75">
      <c r="A74" s="142"/>
      <c r="B74" s="142"/>
      <c r="C74" s="142"/>
      <c r="D74" s="142"/>
      <c r="E74" s="142"/>
      <c r="F74" s="142"/>
      <c r="G74" s="143"/>
    </row>
    <row r="75" spans="1:7" ht="12.75">
      <c r="A75" s="142"/>
      <c r="B75" s="142"/>
      <c r="C75" s="142"/>
      <c r="D75" s="142"/>
      <c r="E75" s="142"/>
      <c r="F75" s="142"/>
      <c r="G75" s="143"/>
    </row>
    <row r="76" spans="1:7" ht="12.75">
      <c r="A76" s="142"/>
      <c r="B76" s="142"/>
      <c r="C76" s="142"/>
      <c r="D76" s="142"/>
      <c r="E76" s="142"/>
      <c r="F76" s="142"/>
      <c r="G76" s="143"/>
    </row>
    <row r="77" spans="1:7" ht="12.75">
      <c r="A77" s="142"/>
      <c r="B77" s="142"/>
      <c r="C77" s="142"/>
      <c r="D77" s="142"/>
      <c r="E77" s="142"/>
      <c r="F77" s="142"/>
      <c r="G77" s="143"/>
    </row>
    <row r="78" spans="1:7" ht="12.75">
      <c r="A78" s="142"/>
      <c r="B78" s="142"/>
      <c r="C78" s="142"/>
      <c r="D78" s="142"/>
      <c r="E78" s="142"/>
      <c r="F78" s="142"/>
      <c r="G78" s="143"/>
    </row>
    <row r="79" spans="1:7" ht="12.75">
      <c r="A79" s="142"/>
      <c r="B79" s="142"/>
      <c r="C79" s="142"/>
      <c r="D79" s="142"/>
      <c r="E79" s="142"/>
      <c r="F79" s="142"/>
      <c r="G79" s="143"/>
    </row>
    <row r="80" spans="1:7" ht="12.75">
      <c r="A80" s="142"/>
      <c r="B80" s="142"/>
      <c r="C80" s="142"/>
      <c r="D80" s="142"/>
      <c r="E80" s="142"/>
      <c r="F80" s="142"/>
      <c r="G80" s="143"/>
    </row>
    <row r="81" spans="1:7" ht="12.75">
      <c r="A81" s="142"/>
      <c r="B81" s="142"/>
      <c r="C81" s="142"/>
      <c r="D81" s="142"/>
      <c r="E81" s="142"/>
      <c r="F81" s="142"/>
      <c r="G81" s="143"/>
    </row>
    <row r="82" spans="1:7" ht="12.75">
      <c r="A82" s="142"/>
      <c r="B82" s="142"/>
      <c r="C82" s="142"/>
      <c r="D82" s="142"/>
      <c r="E82" s="142"/>
      <c r="F82" s="142"/>
      <c r="G82" s="143"/>
    </row>
    <row r="83" spans="1:7" ht="12.75">
      <c r="A83" s="142"/>
      <c r="B83" s="142"/>
      <c r="C83" s="142"/>
      <c r="D83" s="142"/>
      <c r="E83" s="142"/>
      <c r="F83" s="142"/>
      <c r="G83" s="143"/>
    </row>
    <row r="84" spans="1:7" ht="12.75">
      <c r="A84" s="142"/>
      <c r="B84" s="142"/>
      <c r="C84" s="142"/>
      <c r="D84" s="142"/>
      <c r="E84" s="142"/>
      <c r="F84" s="142"/>
      <c r="G84" s="143"/>
    </row>
    <row r="85" spans="1:7" ht="12.75">
      <c r="A85" s="142"/>
      <c r="B85" s="142"/>
      <c r="C85" s="142"/>
      <c r="D85" s="142"/>
      <c r="E85" s="142"/>
      <c r="F85" s="142"/>
      <c r="G85" s="143"/>
    </row>
    <row r="86" spans="1:7" ht="12.75">
      <c r="A86" s="142"/>
      <c r="B86" s="142"/>
      <c r="C86" s="142"/>
      <c r="D86" s="142"/>
      <c r="E86" s="142"/>
      <c r="F86" s="142"/>
      <c r="G86" s="143"/>
    </row>
    <row r="87" spans="1:7" ht="12.75">
      <c r="A87" s="142"/>
      <c r="B87" s="142"/>
      <c r="C87" s="142"/>
      <c r="D87" s="142"/>
      <c r="E87" s="142"/>
      <c r="F87" s="142"/>
      <c r="G87" s="143"/>
    </row>
    <row r="88" spans="1:7" ht="12.75">
      <c r="A88" s="142"/>
      <c r="B88" s="142"/>
      <c r="C88" s="142"/>
      <c r="D88" s="142"/>
      <c r="E88" s="142"/>
      <c r="F88" s="142"/>
      <c r="G88" s="143"/>
    </row>
    <row r="89" spans="1:7" ht="12.75">
      <c r="A89" s="142"/>
      <c r="B89" s="142"/>
      <c r="C89" s="142"/>
      <c r="D89" s="142"/>
      <c r="E89" s="142"/>
      <c r="F89" s="142"/>
      <c r="G89" s="143"/>
    </row>
    <row r="90" spans="1:7" ht="12.75">
      <c r="A90" s="142"/>
      <c r="B90" s="142"/>
      <c r="C90" s="142"/>
      <c r="D90" s="142"/>
      <c r="E90" s="142"/>
      <c r="F90" s="142"/>
      <c r="G90" s="143"/>
    </row>
    <row r="91" spans="1:7" ht="12.75">
      <c r="A91" s="142"/>
      <c r="B91" s="142"/>
      <c r="C91" s="142"/>
      <c r="D91" s="142"/>
      <c r="E91" s="142"/>
      <c r="F91" s="142"/>
      <c r="G91" s="143"/>
    </row>
    <row r="92" spans="1:7" ht="12.75">
      <c r="A92" s="142"/>
      <c r="B92" s="142"/>
      <c r="C92" s="142"/>
      <c r="D92" s="142"/>
      <c r="E92" s="142"/>
      <c r="F92" s="142"/>
      <c r="G92" s="143"/>
    </row>
    <row r="93" spans="1:7" ht="12.75">
      <c r="A93" s="142"/>
      <c r="B93" s="142"/>
      <c r="C93" s="142"/>
      <c r="D93" s="142"/>
      <c r="E93" s="142"/>
      <c r="F93" s="142"/>
      <c r="G93" s="143"/>
    </row>
    <row r="94" spans="1:7" ht="12.75">
      <c r="A94" s="142"/>
      <c r="B94" s="142"/>
      <c r="C94" s="142"/>
      <c r="D94" s="142"/>
      <c r="E94" s="142"/>
      <c r="F94" s="142"/>
      <c r="G94" s="143"/>
    </row>
    <row r="95" spans="1:7" ht="12.75">
      <c r="A95" s="142"/>
      <c r="B95" s="142"/>
      <c r="C95" s="142"/>
      <c r="D95" s="142"/>
      <c r="E95" s="142"/>
      <c r="F95" s="142"/>
      <c r="G95" s="143"/>
    </row>
    <row r="96" spans="1:7" ht="12.75">
      <c r="A96" s="142"/>
      <c r="B96" s="142"/>
      <c r="C96" s="142"/>
      <c r="D96" s="142"/>
      <c r="E96" s="142"/>
      <c r="F96" s="142"/>
      <c r="G96" s="143"/>
    </row>
    <row r="97" spans="1:7" ht="12.75">
      <c r="A97" s="142"/>
      <c r="B97" s="142"/>
      <c r="C97" s="142"/>
      <c r="D97" s="142"/>
      <c r="E97" s="142"/>
      <c r="F97" s="142"/>
      <c r="G97" s="143"/>
    </row>
    <row r="98" spans="1:7" ht="12.75">
      <c r="A98" s="142"/>
      <c r="B98" s="142"/>
      <c r="C98" s="142"/>
      <c r="D98" s="142"/>
      <c r="E98" s="142"/>
      <c r="F98" s="142"/>
      <c r="G98" s="143"/>
    </row>
    <row r="99" spans="1:7" ht="12.75">
      <c r="A99" s="142"/>
      <c r="B99" s="142"/>
      <c r="C99" s="142"/>
      <c r="D99" s="142"/>
      <c r="E99" s="142"/>
      <c r="F99" s="142"/>
      <c r="G99" s="143"/>
    </row>
    <row r="100" spans="1:7" ht="12.75">
      <c r="A100" s="142"/>
      <c r="B100" s="142"/>
      <c r="C100" s="142"/>
      <c r="D100" s="142"/>
      <c r="E100" s="142"/>
      <c r="F100" s="142"/>
      <c r="G100" s="143"/>
    </row>
    <row r="101" spans="1:7" ht="12.75">
      <c r="A101" s="142"/>
      <c r="B101" s="142"/>
      <c r="C101" s="142"/>
      <c r="D101" s="142"/>
      <c r="E101" s="142"/>
      <c r="F101" s="142"/>
      <c r="G101" s="143"/>
    </row>
    <row r="102" spans="1:7" ht="12.75">
      <c r="A102" s="142"/>
      <c r="B102" s="142"/>
      <c r="C102" s="142"/>
      <c r="D102" s="142"/>
      <c r="E102" s="142"/>
      <c r="F102" s="142"/>
      <c r="G102" s="143"/>
    </row>
    <row r="103" spans="1:7" ht="12.75">
      <c r="A103" s="142"/>
      <c r="B103" s="142"/>
      <c r="C103" s="142"/>
      <c r="D103" s="142"/>
      <c r="E103" s="142"/>
      <c r="F103" s="142"/>
      <c r="G103" s="143"/>
    </row>
    <row r="104" spans="1:7" ht="12.75">
      <c r="A104" s="142"/>
      <c r="B104" s="142"/>
      <c r="C104" s="142"/>
      <c r="D104" s="142"/>
      <c r="E104" s="142"/>
      <c r="F104" s="142"/>
      <c r="G104" s="143"/>
    </row>
    <row r="105" spans="1:7" ht="12.75">
      <c r="A105" s="142"/>
      <c r="B105" s="142"/>
      <c r="C105" s="142"/>
      <c r="D105" s="142"/>
      <c r="E105" s="142"/>
      <c r="F105" s="142"/>
      <c r="G105" s="143"/>
    </row>
    <row r="106" spans="1:7" ht="12.75">
      <c r="A106" s="142"/>
      <c r="B106" s="142"/>
      <c r="C106" s="142"/>
      <c r="D106" s="142"/>
      <c r="E106" s="142"/>
      <c r="F106" s="142"/>
      <c r="G106" s="143"/>
    </row>
    <row r="107" spans="1:7" ht="12.75">
      <c r="A107" s="142"/>
      <c r="B107" s="142"/>
      <c r="C107" s="142"/>
      <c r="D107" s="142"/>
      <c r="E107" s="142"/>
      <c r="F107" s="142"/>
      <c r="G107" s="143"/>
    </row>
    <row r="108" spans="1:7" ht="12.75">
      <c r="A108" s="142"/>
      <c r="B108" s="142"/>
      <c r="C108" s="142"/>
      <c r="D108" s="142"/>
      <c r="E108" s="142"/>
      <c r="F108" s="142"/>
      <c r="G108" s="143"/>
    </row>
    <row r="109" spans="1:7" ht="12.75">
      <c r="A109" s="142"/>
      <c r="B109" s="142"/>
      <c r="C109" s="142"/>
      <c r="D109" s="142"/>
      <c r="E109" s="142"/>
      <c r="F109" s="142"/>
      <c r="G109" s="143"/>
    </row>
    <row r="110" spans="1:7" ht="12.75">
      <c r="A110" s="142"/>
      <c r="B110" s="142"/>
      <c r="C110" s="142"/>
      <c r="D110" s="142"/>
      <c r="E110" s="142"/>
      <c r="F110" s="142"/>
      <c r="G110" s="143"/>
    </row>
    <row r="111" spans="1:7" ht="12.75">
      <c r="A111" s="142"/>
      <c r="B111" s="142"/>
      <c r="C111" s="142"/>
      <c r="D111" s="142"/>
      <c r="E111" s="142"/>
      <c r="F111" s="142"/>
      <c r="G111" s="143"/>
    </row>
    <row r="112" spans="1:7" ht="12.75">
      <c r="A112" s="142"/>
      <c r="B112" s="142"/>
      <c r="C112" s="142"/>
      <c r="D112" s="142"/>
      <c r="E112" s="142"/>
      <c r="F112" s="142"/>
      <c r="G112" s="143"/>
    </row>
    <row r="113" spans="1:7" ht="12.75">
      <c r="A113" s="142"/>
      <c r="B113" s="142"/>
      <c r="C113" s="142"/>
      <c r="D113" s="142"/>
      <c r="E113" s="142"/>
      <c r="F113" s="142"/>
      <c r="G113" s="143"/>
    </row>
    <row r="114" spans="1:7" ht="12.75">
      <c r="A114" s="142"/>
      <c r="B114" s="142"/>
      <c r="C114" s="142"/>
      <c r="D114" s="142"/>
      <c r="E114" s="142"/>
      <c r="F114" s="142"/>
      <c r="G114" s="143"/>
    </row>
    <row r="115" spans="1:7" ht="12.75">
      <c r="A115" s="142"/>
      <c r="B115" s="142"/>
      <c r="C115" s="142"/>
      <c r="D115" s="142"/>
      <c r="E115" s="142"/>
      <c r="F115" s="142"/>
      <c r="G115" s="143"/>
    </row>
    <row r="116" spans="1:7" ht="12.75">
      <c r="A116" s="142"/>
      <c r="B116" s="142"/>
      <c r="C116" s="142"/>
      <c r="D116" s="142"/>
      <c r="E116" s="142"/>
      <c r="F116" s="142"/>
      <c r="G116" s="143"/>
    </row>
    <row r="117" spans="1:7" ht="12.75">
      <c r="A117" s="142"/>
      <c r="B117" s="142"/>
      <c r="C117" s="142"/>
      <c r="D117" s="142"/>
      <c r="E117" s="142"/>
      <c r="F117" s="142"/>
      <c r="G117" s="143"/>
    </row>
    <row r="118" spans="1:7" ht="12.75">
      <c r="A118" s="142"/>
      <c r="B118" s="142"/>
      <c r="C118" s="142"/>
      <c r="D118" s="142"/>
      <c r="E118" s="142"/>
      <c r="F118" s="142"/>
      <c r="G118" s="143"/>
    </row>
    <row r="119" spans="1:7" ht="12.75">
      <c r="A119" s="142"/>
      <c r="B119" s="142"/>
      <c r="C119" s="142"/>
      <c r="D119" s="142"/>
      <c r="E119" s="142"/>
      <c r="F119" s="142"/>
      <c r="G119" s="143"/>
    </row>
    <row r="120" spans="1:7" ht="12.75">
      <c r="A120" s="142"/>
      <c r="B120" s="142"/>
      <c r="C120" s="142"/>
      <c r="D120" s="142"/>
      <c r="E120" s="142"/>
      <c r="F120" s="142"/>
      <c r="G120" s="143"/>
    </row>
    <row r="121" spans="1:7" ht="12.75">
      <c r="A121" s="142"/>
      <c r="B121" s="142"/>
      <c r="C121" s="142"/>
      <c r="D121" s="142"/>
      <c r="E121" s="142"/>
      <c r="F121" s="142"/>
      <c r="G121" s="143"/>
    </row>
    <row r="122" spans="1:7" ht="12.75">
      <c r="A122" s="142"/>
      <c r="B122" s="142"/>
      <c r="C122" s="142"/>
      <c r="D122" s="142"/>
      <c r="E122" s="142"/>
      <c r="F122" s="142"/>
      <c r="G122" s="143"/>
    </row>
    <row r="123" spans="1:7" ht="12.75">
      <c r="A123" s="142"/>
      <c r="B123" s="142"/>
      <c r="C123" s="142"/>
      <c r="D123" s="142"/>
      <c r="E123" s="142"/>
      <c r="F123" s="142"/>
      <c r="G123" s="143"/>
    </row>
    <row r="124" spans="1:7" ht="12.75">
      <c r="A124" s="142"/>
      <c r="B124" s="142"/>
      <c r="C124" s="142"/>
      <c r="D124" s="142"/>
      <c r="E124" s="142"/>
      <c r="F124" s="142"/>
      <c r="G124" s="143"/>
    </row>
    <row r="125" spans="1:7" ht="12.75">
      <c r="A125" s="142"/>
      <c r="B125" s="142"/>
      <c r="C125" s="142"/>
      <c r="D125" s="142"/>
      <c r="E125" s="142"/>
      <c r="F125" s="142"/>
      <c r="G125" s="143"/>
    </row>
    <row r="126" spans="1:7" ht="12.75">
      <c r="A126" s="142"/>
      <c r="B126" s="142"/>
      <c r="C126" s="142"/>
      <c r="D126" s="142"/>
      <c r="E126" s="142"/>
      <c r="F126" s="142"/>
      <c r="G126" s="143"/>
    </row>
    <row r="127" spans="1:7" ht="12.75">
      <c r="A127" s="142"/>
      <c r="B127" s="142"/>
      <c r="C127" s="142"/>
      <c r="D127" s="142"/>
      <c r="E127" s="142"/>
      <c r="F127" s="142"/>
      <c r="G127" s="143"/>
    </row>
    <row r="128" spans="1:7" ht="12.75">
      <c r="A128" s="142"/>
      <c r="B128" s="142"/>
      <c r="C128" s="142"/>
      <c r="D128" s="142"/>
      <c r="E128" s="142"/>
      <c r="F128" s="142"/>
      <c r="G128" s="143"/>
    </row>
    <row r="129" spans="1:7" ht="12.75">
      <c r="A129" s="142"/>
      <c r="B129" s="142"/>
      <c r="C129" s="142"/>
      <c r="D129" s="142"/>
      <c r="E129" s="142"/>
      <c r="F129" s="142"/>
      <c r="G129" s="143"/>
    </row>
    <row r="130" spans="1:7" ht="12.75">
      <c r="A130" s="142"/>
      <c r="B130" s="142"/>
      <c r="C130" s="142"/>
      <c r="D130" s="142"/>
      <c r="E130" s="142"/>
      <c r="F130" s="142"/>
      <c r="G130" s="143"/>
    </row>
    <row r="131" spans="1:7" ht="12.75">
      <c r="A131" s="142"/>
      <c r="B131" s="142"/>
      <c r="C131" s="142"/>
      <c r="D131" s="142"/>
      <c r="E131" s="142"/>
      <c r="F131" s="142"/>
      <c r="G131" s="143"/>
    </row>
    <row r="132" spans="1:7" ht="12.75">
      <c r="A132" s="142"/>
      <c r="B132" s="142"/>
      <c r="C132" s="142"/>
      <c r="D132" s="142"/>
      <c r="E132" s="142"/>
      <c r="F132" s="142"/>
      <c r="G132" s="143"/>
    </row>
    <row r="133" spans="1:7" ht="12.75">
      <c r="A133" s="142"/>
      <c r="B133" s="142"/>
      <c r="C133" s="142"/>
      <c r="D133" s="142"/>
      <c r="E133" s="142"/>
      <c r="F133" s="142"/>
      <c r="G133" s="143"/>
    </row>
    <row r="134" spans="1:7" ht="12.75">
      <c r="A134" s="142"/>
      <c r="B134" s="142"/>
      <c r="C134" s="142"/>
      <c r="D134" s="142"/>
      <c r="E134" s="142"/>
      <c r="F134" s="142"/>
      <c r="G134" s="143"/>
    </row>
    <row r="135" spans="1:7" ht="12.75">
      <c r="A135" s="142"/>
      <c r="B135" s="142"/>
      <c r="C135" s="142"/>
      <c r="D135" s="142"/>
      <c r="E135" s="142"/>
      <c r="F135" s="142"/>
      <c r="G135" s="143"/>
    </row>
    <row r="136" spans="1:7" ht="12.75">
      <c r="A136" s="142"/>
      <c r="B136" s="142"/>
      <c r="C136" s="142"/>
      <c r="D136" s="142"/>
      <c r="E136" s="142"/>
      <c r="F136" s="142"/>
      <c r="G136" s="143"/>
    </row>
    <row r="137" spans="1:7" ht="12.75">
      <c r="A137" s="142"/>
      <c r="B137" s="142"/>
      <c r="C137" s="142"/>
      <c r="D137" s="142"/>
      <c r="E137" s="142"/>
      <c r="F137" s="142"/>
      <c r="G137" s="143"/>
    </row>
    <row r="138" spans="1:7" ht="12.75">
      <c r="A138" s="142"/>
      <c r="B138" s="142"/>
      <c r="C138" s="142"/>
      <c r="D138" s="142"/>
      <c r="E138" s="142"/>
      <c r="F138" s="142"/>
      <c r="G138" s="143"/>
    </row>
    <row r="139" spans="1:7" ht="12.75">
      <c r="A139" s="142"/>
      <c r="B139" s="142"/>
      <c r="C139" s="142"/>
      <c r="D139" s="142"/>
      <c r="E139" s="142"/>
      <c r="F139" s="142"/>
      <c r="G139" s="143"/>
    </row>
    <row r="140" spans="1:7" ht="12.75">
      <c r="A140" s="142"/>
      <c r="B140" s="142"/>
      <c r="C140" s="142"/>
      <c r="D140" s="142"/>
      <c r="E140" s="142"/>
      <c r="F140" s="142"/>
      <c r="G140" s="143"/>
    </row>
    <row r="141" spans="1:7" ht="12.75">
      <c r="A141" s="142"/>
      <c r="B141" s="142"/>
      <c r="C141" s="142"/>
      <c r="D141" s="142"/>
      <c r="E141" s="142"/>
      <c r="F141" s="142"/>
      <c r="G141" s="143"/>
    </row>
    <row r="142" spans="1:7" ht="12.75">
      <c r="A142" s="142"/>
      <c r="B142" s="142"/>
      <c r="C142" s="142"/>
      <c r="D142" s="142"/>
      <c r="E142" s="142"/>
      <c r="F142" s="142"/>
      <c r="G142" s="143"/>
    </row>
    <row r="143" spans="1:7" ht="12.75">
      <c r="A143" s="142"/>
      <c r="B143" s="142"/>
      <c r="C143" s="142"/>
      <c r="D143" s="142"/>
      <c r="E143" s="142"/>
      <c r="F143" s="142"/>
      <c r="G143" s="143"/>
    </row>
    <row r="144" spans="1:7" ht="12.75">
      <c r="A144" s="142"/>
      <c r="B144" s="142"/>
      <c r="C144" s="142"/>
      <c r="D144" s="142"/>
      <c r="E144" s="142"/>
      <c r="F144" s="142"/>
      <c r="G144" s="143"/>
    </row>
    <row r="145" spans="1:7" ht="12.75">
      <c r="A145" s="142"/>
      <c r="B145" s="142"/>
      <c r="C145" s="142"/>
      <c r="D145" s="142"/>
      <c r="E145" s="142"/>
      <c r="F145" s="142"/>
      <c r="G145" s="143"/>
    </row>
    <row r="146" spans="1:7" ht="12.75">
      <c r="A146" s="142"/>
      <c r="B146" s="142"/>
      <c r="C146" s="142"/>
      <c r="D146" s="142"/>
      <c r="E146" s="142"/>
      <c r="F146" s="142"/>
      <c r="G146" s="143"/>
    </row>
    <row r="147" spans="1:7" ht="12.75">
      <c r="A147" s="142"/>
      <c r="B147" s="142"/>
      <c r="C147" s="142"/>
      <c r="D147" s="142"/>
      <c r="E147" s="142"/>
      <c r="F147" s="142"/>
      <c r="G147" s="143"/>
    </row>
    <row r="148" spans="1:7" ht="12.75">
      <c r="A148" s="142"/>
      <c r="B148" s="142"/>
      <c r="C148" s="142"/>
      <c r="D148" s="142"/>
      <c r="E148" s="142"/>
      <c r="F148" s="142"/>
      <c r="G148" s="143"/>
    </row>
    <row r="149" spans="1:7" ht="12.75">
      <c r="A149" s="142"/>
      <c r="B149" s="142"/>
      <c r="C149" s="142"/>
      <c r="D149" s="142"/>
      <c r="E149" s="142"/>
      <c r="F149" s="142"/>
      <c r="G149" s="143"/>
    </row>
    <row r="150" spans="1:7" ht="12.75">
      <c r="A150" s="142"/>
      <c r="B150" s="142"/>
      <c r="C150" s="142"/>
      <c r="D150" s="142"/>
      <c r="E150" s="142"/>
      <c r="F150" s="142"/>
      <c r="G150" s="143"/>
    </row>
    <row r="151" spans="1:7" ht="12.75">
      <c r="A151" s="142"/>
      <c r="B151" s="142"/>
      <c r="C151" s="142"/>
      <c r="D151" s="142"/>
      <c r="E151" s="142"/>
      <c r="F151" s="142"/>
      <c r="G151" s="143"/>
    </row>
    <row r="152" spans="1:7" ht="12.75">
      <c r="A152" s="142"/>
      <c r="B152" s="142"/>
      <c r="C152" s="142"/>
      <c r="D152" s="142"/>
      <c r="E152" s="142"/>
      <c r="F152" s="142"/>
      <c r="G152" s="143"/>
    </row>
    <row r="153" spans="1:7" ht="12.75">
      <c r="A153" s="142"/>
      <c r="B153" s="142"/>
      <c r="C153" s="142"/>
      <c r="D153" s="142"/>
      <c r="E153" s="142"/>
      <c r="F153" s="142"/>
      <c r="G153" s="143"/>
    </row>
    <row r="154" spans="1:7" ht="12.75">
      <c r="A154" s="142"/>
      <c r="B154" s="142"/>
      <c r="C154" s="142"/>
      <c r="D154" s="142"/>
      <c r="E154" s="142"/>
      <c r="F154" s="142"/>
      <c r="G154" s="143"/>
    </row>
    <row r="155" spans="1:7" ht="12.75">
      <c r="A155" s="142"/>
      <c r="B155" s="142"/>
      <c r="C155" s="142"/>
      <c r="D155" s="142"/>
      <c r="E155" s="142"/>
      <c r="F155" s="142"/>
      <c r="G155" s="143"/>
    </row>
    <row r="156" spans="1:7" ht="12.75">
      <c r="A156" s="142"/>
      <c r="B156" s="142"/>
      <c r="C156" s="142"/>
      <c r="D156" s="142"/>
      <c r="E156" s="142"/>
      <c r="F156" s="142"/>
      <c r="G156" s="143"/>
    </row>
    <row r="157" spans="1:7" ht="12.75">
      <c r="A157" s="142"/>
      <c r="B157" s="142"/>
      <c r="C157" s="142"/>
      <c r="D157" s="142"/>
      <c r="E157" s="142"/>
      <c r="F157" s="142"/>
      <c r="G157" s="143"/>
    </row>
    <row r="158" spans="1:7" ht="12.75">
      <c r="A158" s="142"/>
      <c r="B158" s="142"/>
      <c r="C158" s="142"/>
      <c r="D158" s="142"/>
      <c r="E158" s="142"/>
      <c r="F158" s="142"/>
      <c r="G158" s="143"/>
    </row>
    <row r="159" spans="1:7" ht="12.75">
      <c r="A159" s="142"/>
      <c r="B159" s="142"/>
      <c r="C159" s="142"/>
      <c r="D159" s="142"/>
      <c r="E159" s="142"/>
      <c r="F159" s="142"/>
      <c r="G159" s="143"/>
    </row>
    <row r="160" spans="1:7" ht="12.75">
      <c r="A160" s="142"/>
      <c r="B160" s="142"/>
      <c r="C160" s="142"/>
      <c r="D160" s="142"/>
      <c r="E160" s="142"/>
      <c r="F160" s="142"/>
      <c r="G160" s="143"/>
    </row>
    <row r="161" spans="1:7" ht="12.75">
      <c r="A161" s="142"/>
      <c r="B161" s="142"/>
      <c r="C161" s="142"/>
      <c r="D161" s="142"/>
      <c r="E161" s="142"/>
      <c r="F161" s="142"/>
      <c r="G161" s="143"/>
    </row>
    <row r="162" spans="1:7" ht="12.75">
      <c r="A162" s="142"/>
      <c r="B162" s="142"/>
      <c r="C162" s="142"/>
      <c r="D162" s="142"/>
      <c r="E162" s="142"/>
      <c r="F162" s="142"/>
      <c r="G162" s="143"/>
    </row>
    <row r="163" spans="1:7" ht="12.75">
      <c r="A163" s="142"/>
      <c r="B163" s="142"/>
      <c r="C163" s="142"/>
      <c r="D163" s="142"/>
      <c r="E163" s="142"/>
      <c r="F163" s="142"/>
      <c r="G163" s="143"/>
    </row>
    <row r="164" spans="1:7" ht="12.75">
      <c r="A164" s="142"/>
      <c r="B164" s="142"/>
      <c r="C164" s="142"/>
      <c r="D164" s="142"/>
      <c r="E164" s="142"/>
      <c r="F164" s="142"/>
      <c r="G164" s="143"/>
    </row>
    <row r="165" spans="1:7" ht="12.75">
      <c r="A165" s="142"/>
      <c r="B165" s="142"/>
      <c r="C165" s="142"/>
      <c r="D165" s="142"/>
      <c r="E165" s="142"/>
      <c r="F165" s="142"/>
      <c r="G165" s="143"/>
    </row>
    <row r="166" spans="1:7" ht="12.75">
      <c r="A166" s="142"/>
      <c r="B166" s="142"/>
      <c r="C166" s="142"/>
      <c r="D166" s="142"/>
      <c r="E166" s="142"/>
      <c r="F166" s="142"/>
      <c r="G166" s="143"/>
    </row>
    <row r="167" spans="1:7" ht="12.75">
      <c r="A167" s="142"/>
      <c r="B167" s="142"/>
      <c r="C167" s="142"/>
      <c r="D167" s="142"/>
      <c r="E167" s="142"/>
      <c r="F167" s="142"/>
      <c r="G167" s="143"/>
    </row>
    <row r="168" spans="1:7" ht="12.75">
      <c r="A168" s="142"/>
      <c r="B168" s="142"/>
      <c r="C168" s="142"/>
      <c r="D168" s="142"/>
      <c r="E168" s="142"/>
      <c r="F168" s="142"/>
      <c r="G168" s="143"/>
    </row>
    <row r="169" spans="1:7" ht="12.75">
      <c r="A169" s="142"/>
      <c r="B169" s="142"/>
      <c r="C169" s="142"/>
      <c r="D169" s="142"/>
      <c r="E169" s="142"/>
      <c r="F169" s="142"/>
      <c r="G169" s="143"/>
    </row>
    <row r="170" spans="1:7" ht="12.75">
      <c r="A170" s="142"/>
      <c r="B170" s="142"/>
      <c r="C170" s="142"/>
      <c r="D170" s="142"/>
      <c r="E170" s="142"/>
      <c r="F170" s="142"/>
      <c r="G170" s="143"/>
    </row>
    <row r="171" spans="1:7" ht="12.75">
      <c r="A171" s="142"/>
      <c r="B171" s="142"/>
      <c r="C171" s="142"/>
      <c r="D171" s="142"/>
      <c r="E171" s="142"/>
      <c r="F171" s="142"/>
      <c r="G171" s="143"/>
    </row>
    <row r="172" spans="1:7" ht="12.75">
      <c r="A172" s="142"/>
      <c r="B172" s="142"/>
      <c r="C172" s="142"/>
      <c r="D172" s="142"/>
      <c r="E172" s="142"/>
      <c r="F172" s="142"/>
      <c r="G172" s="143"/>
    </row>
    <row r="173" spans="1:7" ht="12.75">
      <c r="A173" s="142"/>
      <c r="B173" s="142"/>
      <c r="C173" s="142"/>
      <c r="D173" s="142"/>
      <c r="E173" s="142"/>
      <c r="F173" s="142"/>
      <c r="G173" s="143"/>
    </row>
    <row r="174" spans="1:7" ht="12.75">
      <c r="A174" s="142"/>
      <c r="B174" s="142"/>
      <c r="C174" s="142"/>
      <c r="D174" s="142"/>
      <c r="E174" s="142"/>
      <c r="F174" s="142"/>
      <c r="G174" s="143"/>
    </row>
    <row r="175" spans="1:7" ht="12.75">
      <c r="A175" s="142"/>
      <c r="B175" s="142"/>
      <c r="C175" s="142"/>
      <c r="D175" s="142"/>
      <c r="E175" s="142"/>
      <c r="F175" s="142"/>
      <c r="G175" s="143"/>
    </row>
    <row r="176" spans="1:7" ht="12.75">
      <c r="A176" s="142"/>
      <c r="B176" s="142"/>
      <c r="C176" s="142"/>
      <c r="D176" s="142"/>
      <c r="E176" s="142"/>
      <c r="F176" s="142"/>
      <c r="G176" s="143"/>
    </row>
    <row r="177" spans="1:7" ht="12.75">
      <c r="A177" s="142"/>
      <c r="B177" s="142"/>
      <c r="C177" s="142"/>
      <c r="D177" s="142"/>
      <c r="E177" s="142"/>
      <c r="F177" s="142"/>
      <c r="G177" s="143"/>
    </row>
    <row r="178" spans="1:7" ht="12.75">
      <c r="A178" s="142"/>
      <c r="B178" s="142"/>
      <c r="C178" s="142"/>
      <c r="D178" s="142"/>
      <c r="E178" s="142"/>
      <c r="F178" s="142"/>
      <c r="G178" s="143"/>
    </row>
    <row r="179" spans="1:7" ht="12.75">
      <c r="A179" s="142"/>
      <c r="B179" s="142"/>
      <c r="C179" s="142"/>
      <c r="D179" s="142"/>
      <c r="E179" s="142"/>
      <c r="F179" s="142"/>
      <c r="G179" s="143"/>
    </row>
    <row r="180" spans="1:7" ht="12.75">
      <c r="A180" s="142"/>
      <c r="B180" s="142"/>
      <c r="C180" s="142"/>
      <c r="D180" s="142"/>
      <c r="E180" s="142"/>
      <c r="F180" s="142"/>
      <c r="G180" s="143"/>
    </row>
    <row r="181" spans="1:7" ht="12.75">
      <c r="A181" s="142"/>
      <c r="B181" s="142"/>
      <c r="C181" s="142"/>
      <c r="D181" s="142"/>
      <c r="E181" s="142"/>
      <c r="F181" s="142"/>
      <c r="G181" s="143"/>
    </row>
    <row r="182" spans="1:7" ht="12.75">
      <c r="A182" s="142"/>
      <c r="B182" s="142"/>
      <c r="C182" s="142"/>
      <c r="D182" s="142"/>
      <c r="E182" s="142"/>
      <c r="F182" s="142"/>
      <c r="G182" s="143"/>
    </row>
    <row r="183" spans="1:7" ht="12.75">
      <c r="A183" s="142"/>
      <c r="B183" s="142"/>
      <c r="C183" s="142"/>
      <c r="D183" s="142"/>
      <c r="E183" s="142"/>
      <c r="F183" s="142"/>
      <c r="G183" s="143"/>
    </row>
    <row r="184" spans="1:7" ht="12.75">
      <c r="A184" s="142"/>
      <c r="B184" s="142"/>
      <c r="C184" s="142"/>
      <c r="D184" s="142"/>
      <c r="E184" s="142"/>
      <c r="F184" s="142"/>
      <c r="G184" s="143"/>
    </row>
    <row r="185" spans="1:7" ht="12.75">
      <c r="A185" s="142"/>
      <c r="B185" s="142"/>
      <c r="C185" s="142"/>
      <c r="D185" s="142"/>
      <c r="E185" s="142"/>
      <c r="F185" s="142"/>
      <c r="G185" s="143"/>
    </row>
    <row r="186" spans="1:7" ht="12.75">
      <c r="A186" s="142"/>
      <c r="B186" s="142"/>
      <c r="C186" s="142"/>
      <c r="D186" s="142"/>
      <c r="E186" s="142"/>
      <c r="F186" s="142"/>
      <c r="G186" s="143"/>
    </row>
    <row r="187" spans="1:7" ht="12.75">
      <c r="A187" s="142"/>
      <c r="B187" s="142"/>
      <c r="C187" s="142"/>
      <c r="D187" s="142"/>
      <c r="E187" s="142"/>
      <c r="F187" s="142"/>
      <c r="G187" s="143"/>
    </row>
    <row r="188" spans="1:7" ht="12.75">
      <c r="A188" s="142"/>
      <c r="B188" s="142"/>
      <c r="C188" s="142"/>
      <c r="D188" s="142"/>
      <c r="E188" s="142"/>
      <c r="F188" s="142"/>
      <c r="G188" s="143"/>
    </row>
    <row r="189" spans="1:7" ht="12.75">
      <c r="A189" s="142"/>
      <c r="B189" s="142"/>
      <c r="C189" s="142"/>
      <c r="D189" s="142"/>
      <c r="E189" s="142"/>
      <c r="F189" s="142"/>
      <c r="G189" s="143"/>
    </row>
    <row r="190" spans="1:7" ht="12.75">
      <c r="A190" s="142"/>
      <c r="B190" s="142"/>
      <c r="C190" s="142"/>
      <c r="D190" s="142"/>
      <c r="E190" s="142"/>
      <c r="F190" s="142"/>
      <c r="G190" s="143"/>
    </row>
    <row r="191" spans="1:7" ht="12.75">
      <c r="A191" s="142"/>
      <c r="B191" s="142"/>
      <c r="C191" s="142"/>
      <c r="D191" s="142"/>
      <c r="E191" s="142"/>
      <c r="F191" s="142"/>
      <c r="G191" s="143"/>
    </row>
    <row r="192" spans="1:7" ht="12.75">
      <c r="A192" s="142"/>
      <c r="B192" s="142"/>
      <c r="C192" s="142"/>
      <c r="D192" s="142"/>
      <c r="E192" s="142"/>
      <c r="F192" s="142"/>
      <c r="G192" s="143"/>
    </row>
    <row r="193" spans="1:7" ht="12.75">
      <c r="A193" s="142"/>
      <c r="B193" s="142"/>
      <c r="C193" s="142"/>
      <c r="D193" s="142"/>
      <c r="E193" s="142"/>
      <c r="F193" s="142"/>
      <c r="G193" s="143"/>
    </row>
    <row r="194" spans="1:7" ht="12.75">
      <c r="A194" s="142"/>
      <c r="B194" s="142"/>
      <c r="C194" s="142"/>
      <c r="D194" s="142"/>
      <c r="E194" s="142"/>
      <c r="F194" s="142"/>
      <c r="G194" s="143"/>
    </row>
    <row r="195" spans="1:7" ht="12.75">
      <c r="A195" s="142"/>
      <c r="B195" s="142"/>
      <c r="C195" s="142"/>
      <c r="D195" s="142"/>
      <c r="E195" s="142"/>
      <c r="F195" s="142"/>
      <c r="G195" s="143"/>
    </row>
    <row r="196" spans="1:7" ht="12.75">
      <c r="A196" s="142"/>
      <c r="B196" s="142"/>
      <c r="C196" s="142"/>
      <c r="D196" s="142"/>
      <c r="E196" s="142"/>
      <c r="F196" s="142"/>
      <c r="G196" s="143"/>
    </row>
    <row r="197" spans="1:7" ht="12.75">
      <c r="A197" s="142"/>
      <c r="B197" s="142"/>
      <c r="C197" s="142"/>
      <c r="D197" s="142"/>
      <c r="E197" s="142"/>
      <c r="F197" s="142"/>
      <c r="G197" s="143"/>
    </row>
    <row r="198" spans="1:7" ht="12.75">
      <c r="A198" s="142"/>
      <c r="B198" s="142"/>
      <c r="C198" s="142"/>
      <c r="D198" s="142"/>
      <c r="E198" s="142"/>
      <c r="F198" s="142"/>
      <c r="G198" s="143"/>
    </row>
    <row r="199" spans="1:7" ht="12.75">
      <c r="A199" s="142"/>
      <c r="B199" s="142"/>
      <c r="C199" s="142"/>
      <c r="D199" s="142"/>
      <c r="E199" s="142"/>
      <c r="F199" s="142"/>
      <c r="G199" s="143"/>
    </row>
    <row r="200" spans="1:7" ht="12.75">
      <c r="A200" s="142"/>
      <c r="B200" s="142"/>
      <c r="C200" s="142"/>
      <c r="D200" s="142"/>
      <c r="E200" s="142"/>
      <c r="F200" s="142"/>
      <c r="G200" s="143"/>
    </row>
    <row r="201" spans="1:7" ht="12.75">
      <c r="A201" s="142"/>
      <c r="B201" s="142"/>
      <c r="C201" s="142"/>
      <c r="D201" s="142"/>
      <c r="E201" s="142"/>
      <c r="F201" s="142"/>
      <c r="G201" s="143"/>
    </row>
    <row r="202" spans="1:7" ht="12.75">
      <c r="A202" s="142"/>
      <c r="B202" s="142"/>
      <c r="C202" s="142"/>
      <c r="D202" s="142"/>
      <c r="E202" s="142"/>
      <c r="F202" s="142"/>
      <c r="G202" s="143"/>
    </row>
    <row r="203" spans="1:7" ht="12.75">
      <c r="A203" s="142"/>
      <c r="B203" s="142"/>
      <c r="C203" s="142"/>
      <c r="D203" s="142"/>
      <c r="E203" s="142"/>
      <c r="F203" s="142"/>
      <c r="G203" s="143"/>
    </row>
    <row r="204" spans="1:7" ht="12.75">
      <c r="A204" s="142"/>
      <c r="B204" s="142"/>
      <c r="C204" s="142"/>
      <c r="D204" s="142"/>
      <c r="E204" s="142"/>
      <c r="F204" s="142"/>
      <c r="G204" s="143"/>
    </row>
    <row r="205" spans="1:7" ht="12.75">
      <c r="A205" s="142"/>
      <c r="B205" s="142"/>
      <c r="C205" s="142"/>
      <c r="D205" s="142"/>
      <c r="E205" s="142"/>
      <c r="F205" s="142"/>
      <c r="G205" s="143"/>
    </row>
    <row r="206" spans="1:7" ht="12.75">
      <c r="A206" s="142"/>
      <c r="B206" s="142"/>
      <c r="C206" s="142"/>
      <c r="D206" s="142"/>
      <c r="E206" s="142"/>
      <c r="F206" s="142"/>
      <c r="G206" s="143"/>
    </row>
    <row r="207" spans="1:7" ht="12.75">
      <c r="A207" s="142"/>
      <c r="B207" s="142"/>
      <c r="C207" s="142"/>
      <c r="D207" s="142"/>
      <c r="E207" s="142"/>
      <c r="F207" s="142"/>
      <c r="G207" s="143"/>
    </row>
    <row r="208" spans="1:7" ht="12.75">
      <c r="A208" s="142"/>
      <c r="B208" s="142"/>
      <c r="C208" s="142"/>
      <c r="D208" s="142"/>
      <c r="E208" s="142"/>
      <c r="F208" s="142"/>
      <c r="G208" s="143"/>
    </row>
    <row r="209" spans="1:7" ht="12.75">
      <c r="A209" s="142"/>
      <c r="B209" s="142"/>
      <c r="C209" s="142"/>
      <c r="D209" s="142"/>
      <c r="E209" s="142"/>
      <c r="F209" s="142"/>
      <c r="G209" s="143"/>
    </row>
    <row r="210" spans="1:7" ht="12.75">
      <c r="A210" s="142"/>
      <c r="B210" s="142"/>
      <c r="C210" s="142"/>
      <c r="D210" s="142"/>
      <c r="E210" s="142"/>
      <c r="F210" s="142"/>
      <c r="G210" s="143"/>
    </row>
    <row r="211" spans="1:7" ht="12.75">
      <c r="A211" s="142"/>
      <c r="B211" s="142"/>
      <c r="C211" s="142"/>
      <c r="D211" s="142"/>
      <c r="E211" s="142"/>
      <c r="F211" s="142"/>
      <c r="G211" s="143"/>
    </row>
    <row r="212" spans="1:7" ht="12.75">
      <c r="A212" s="142"/>
      <c r="B212" s="142"/>
      <c r="C212" s="142"/>
      <c r="D212" s="142"/>
      <c r="E212" s="142"/>
      <c r="F212" s="142"/>
      <c r="G212" s="143"/>
    </row>
    <row r="213" spans="1:7" ht="12.75">
      <c r="A213" s="142"/>
      <c r="B213" s="142"/>
      <c r="C213" s="142"/>
      <c r="D213" s="142"/>
      <c r="E213" s="142"/>
      <c r="F213" s="142"/>
      <c r="G213" s="143"/>
    </row>
    <row r="214" spans="1:7" ht="12.75">
      <c r="A214" s="142"/>
      <c r="B214" s="142"/>
      <c r="C214" s="142"/>
      <c r="D214" s="142"/>
      <c r="E214" s="142"/>
      <c r="F214" s="142"/>
      <c r="G214" s="143"/>
    </row>
    <row r="215" spans="1:7" ht="12.75">
      <c r="A215" s="142"/>
      <c r="B215" s="142"/>
      <c r="C215" s="142"/>
      <c r="D215" s="142"/>
      <c r="E215" s="142"/>
      <c r="F215" s="142"/>
      <c r="G215" s="143"/>
    </row>
    <row r="216" spans="1:7" ht="12.75">
      <c r="A216" s="142"/>
      <c r="B216" s="142"/>
      <c r="C216" s="142"/>
      <c r="D216" s="142"/>
      <c r="E216" s="142"/>
      <c r="F216" s="142"/>
      <c r="G216" s="143"/>
    </row>
    <row r="217" spans="1:7" ht="12.75">
      <c r="A217" s="142"/>
      <c r="B217" s="142"/>
      <c r="C217" s="142"/>
      <c r="D217" s="142"/>
      <c r="E217" s="142"/>
      <c r="F217" s="142"/>
      <c r="G217" s="143"/>
    </row>
    <row r="218" spans="1:7" ht="12.75">
      <c r="A218" s="142"/>
      <c r="B218" s="142"/>
      <c r="C218" s="142"/>
      <c r="D218" s="142"/>
      <c r="E218" s="142"/>
      <c r="F218" s="142"/>
      <c r="G218" s="143"/>
    </row>
    <row r="219" spans="1:7" ht="12.75">
      <c r="A219" s="142"/>
      <c r="B219" s="142"/>
      <c r="C219" s="142"/>
      <c r="D219" s="142"/>
      <c r="E219" s="142"/>
      <c r="F219" s="142"/>
      <c r="G219" s="143"/>
    </row>
    <row r="220" spans="1:7" ht="12.75">
      <c r="A220" s="142"/>
      <c r="B220" s="142"/>
      <c r="C220" s="142"/>
      <c r="D220" s="142"/>
      <c r="E220" s="142"/>
      <c r="F220" s="142"/>
      <c r="G220" s="143"/>
    </row>
    <row r="221" spans="1:7" ht="12.75">
      <c r="A221" s="142"/>
      <c r="B221" s="142"/>
      <c r="C221" s="142"/>
      <c r="D221" s="142"/>
      <c r="E221" s="142"/>
      <c r="F221" s="142"/>
      <c r="G221" s="143"/>
    </row>
    <row r="222" spans="1:7" ht="12.75">
      <c r="A222" s="142"/>
      <c r="B222" s="142"/>
      <c r="C222" s="142"/>
      <c r="D222" s="142"/>
      <c r="E222" s="142"/>
      <c r="F222" s="142"/>
      <c r="G222" s="143"/>
    </row>
    <row r="223" spans="1:7" ht="12.75">
      <c r="A223" s="142"/>
      <c r="B223" s="142"/>
      <c r="C223" s="142"/>
      <c r="D223" s="142"/>
      <c r="E223" s="142"/>
      <c r="F223" s="142"/>
      <c r="G223" s="143"/>
    </row>
    <row r="224" spans="1:7" ht="12.75">
      <c r="A224" s="142"/>
      <c r="B224" s="142"/>
      <c r="C224" s="142"/>
      <c r="D224" s="142"/>
      <c r="E224" s="142"/>
      <c r="F224" s="142"/>
      <c r="G224" s="143"/>
    </row>
    <row r="225" spans="1:7" ht="12.75">
      <c r="A225" s="142"/>
      <c r="B225" s="142"/>
      <c r="C225" s="142"/>
      <c r="D225" s="142"/>
      <c r="E225" s="142"/>
      <c r="F225" s="142"/>
      <c r="G225" s="143"/>
    </row>
    <row r="226" spans="1:7" ht="12.75">
      <c r="A226" s="142"/>
      <c r="B226" s="142"/>
      <c r="C226" s="142"/>
      <c r="D226" s="142"/>
      <c r="E226" s="142"/>
      <c r="F226" s="142"/>
      <c r="G226" s="143"/>
    </row>
    <row r="227" spans="1:7" ht="12.75">
      <c r="A227" s="142"/>
      <c r="B227" s="142"/>
      <c r="C227" s="142"/>
      <c r="D227" s="142"/>
      <c r="E227" s="142"/>
      <c r="F227" s="142"/>
      <c r="G227" s="143"/>
    </row>
    <row r="228" spans="1:7" ht="12.75">
      <c r="A228" s="142"/>
      <c r="B228" s="142"/>
      <c r="C228" s="142"/>
      <c r="D228" s="142"/>
      <c r="E228" s="142"/>
      <c r="F228" s="142"/>
      <c r="G228" s="143"/>
    </row>
    <row r="229" spans="1:7" ht="12.75">
      <c r="A229" s="142"/>
      <c r="B229" s="142"/>
      <c r="C229" s="142"/>
      <c r="D229" s="142"/>
      <c r="E229" s="142"/>
      <c r="F229" s="142"/>
      <c r="G229" s="143"/>
    </row>
    <row r="230" spans="1:7" ht="12.75">
      <c r="A230" s="142"/>
      <c r="B230" s="142"/>
      <c r="C230" s="142"/>
      <c r="D230" s="142"/>
      <c r="E230" s="142"/>
      <c r="F230" s="142"/>
      <c r="G230" s="143"/>
    </row>
    <row r="231" spans="1:7" ht="12.75">
      <c r="A231" s="142"/>
      <c r="B231" s="142"/>
      <c r="C231" s="142"/>
      <c r="D231" s="142"/>
      <c r="E231" s="142"/>
      <c r="F231" s="142"/>
      <c r="G231" s="143"/>
    </row>
    <row r="232" spans="1:7" ht="12.75">
      <c r="A232" s="142"/>
      <c r="B232" s="142"/>
      <c r="C232" s="142"/>
      <c r="D232" s="142"/>
      <c r="E232" s="142"/>
      <c r="F232" s="142"/>
      <c r="G232" s="143"/>
    </row>
    <row r="233" spans="1:7" ht="12.75">
      <c r="A233" s="142"/>
      <c r="B233" s="142"/>
      <c r="C233" s="142"/>
      <c r="D233" s="142"/>
      <c r="E233" s="142"/>
      <c r="F233" s="142"/>
      <c r="G233" s="143"/>
    </row>
    <row r="234" spans="1:7" ht="12.75">
      <c r="A234" s="142"/>
      <c r="B234" s="142"/>
      <c r="C234" s="142"/>
      <c r="D234" s="142"/>
      <c r="E234" s="142"/>
      <c r="F234" s="142"/>
      <c r="G234" s="143"/>
    </row>
    <row r="235" spans="1:7" ht="12.75">
      <c r="A235" s="142"/>
      <c r="B235" s="142"/>
      <c r="C235" s="142"/>
      <c r="D235" s="142"/>
      <c r="E235" s="142"/>
      <c r="F235" s="142"/>
      <c r="G235" s="143"/>
    </row>
    <row r="236" spans="1:7" ht="12.75">
      <c r="A236" s="142"/>
      <c r="B236" s="142"/>
      <c r="C236" s="142"/>
      <c r="D236" s="142"/>
      <c r="E236" s="142"/>
      <c r="F236" s="142"/>
      <c r="G236" s="143"/>
    </row>
    <row r="237" spans="1:7" ht="12.75">
      <c r="A237" s="142"/>
      <c r="B237" s="142"/>
      <c r="C237" s="142"/>
      <c r="D237" s="142"/>
      <c r="E237" s="142"/>
      <c r="F237" s="142"/>
      <c r="G237" s="143"/>
    </row>
    <row r="238" spans="1:7" ht="12.75">
      <c r="A238" s="142"/>
      <c r="B238" s="142"/>
      <c r="C238" s="142"/>
      <c r="D238" s="142"/>
      <c r="E238" s="142"/>
      <c r="F238" s="142"/>
      <c r="G238" s="143"/>
    </row>
    <row r="239" spans="1:7" ht="12.75">
      <c r="A239" s="142"/>
      <c r="B239" s="142"/>
      <c r="C239" s="142"/>
      <c r="D239" s="142"/>
      <c r="E239" s="142"/>
      <c r="F239" s="142"/>
      <c r="G239" s="143"/>
    </row>
    <row r="240" spans="1:7" ht="12.75">
      <c r="A240" s="142"/>
      <c r="B240" s="142"/>
      <c r="C240" s="142"/>
      <c r="D240" s="142"/>
      <c r="E240" s="142"/>
      <c r="F240" s="142"/>
      <c r="G240" s="143"/>
    </row>
    <row r="241" spans="1:7" ht="12.75">
      <c r="A241" s="142"/>
      <c r="B241" s="142"/>
      <c r="C241" s="142"/>
      <c r="D241" s="142"/>
      <c r="E241" s="142"/>
      <c r="F241" s="142"/>
      <c r="G241" s="143"/>
    </row>
    <row r="242" spans="1:7" ht="12.75">
      <c r="A242" s="142"/>
      <c r="B242" s="142"/>
      <c r="C242" s="142"/>
      <c r="D242" s="142"/>
      <c r="E242" s="142"/>
      <c r="F242" s="142"/>
      <c r="G242" s="143"/>
    </row>
    <row r="243" spans="1:7" ht="12.75">
      <c r="A243" s="142"/>
      <c r="B243" s="142"/>
      <c r="C243" s="142"/>
      <c r="D243" s="142"/>
      <c r="E243" s="142"/>
      <c r="F243" s="142"/>
      <c r="G243" s="143"/>
    </row>
    <row r="244" spans="1:7" ht="12.75">
      <c r="A244" s="142"/>
      <c r="B244" s="142"/>
      <c r="C244" s="142"/>
      <c r="D244" s="142"/>
      <c r="E244" s="142"/>
      <c r="F244" s="142"/>
      <c r="G244" s="143"/>
    </row>
    <row r="245" spans="1:7" ht="12.75">
      <c r="A245" s="142"/>
      <c r="B245" s="142"/>
      <c r="C245" s="142"/>
      <c r="D245" s="142"/>
      <c r="E245" s="142"/>
      <c r="F245" s="142"/>
      <c r="G245" s="143"/>
    </row>
    <row r="246" spans="1:7" ht="12.75">
      <c r="A246" s="142"/>
      <c r="B246" s="142"/>
      <c r="C246" s="142"/>
      <c r="D246" s="142"/>
      <c r="E246" s="142"/>
      <c r="F246" s="142"/>
      <c r="G246" s="143"/>
    </row>
    <row r="247" spans="1:7" ht="12.75">
      <c r="A247" s="142"/>
      <c r="B247" s="142"/>
      <c r="C247" s="142"/>
      <c r="D247" s="142"/>
      <c r="E247" s="142"/>
      <c r="F247" s="142"/>
      <c r="G247" s="143"/>
    </row>
    <row r="248" spans="1:7" ht="12.75">
      <c r="A248" s="142"/>
      <c r="B248" s="142"/>
      <c r="C248" s="142"/>
      <c r="D248" s="142"/>
      <c r="E248" s="142"/>
      <c r="F248" s="142"/>
      <c r="G248" s="143"/>
    </row>
    <row r="249" spans="1:7" ht="12.75">
      <c r="A249" s="142"/>
      <c r="B249" s="142"/>
      <c r="C249" s="142"/>
      <c r="D249" s="142"/>
      <c r="E249" s="142"/>
      <c r="F249" s="142"/>
      <c r="G249" s="143"/>
    </row>
    <row r="250" spans="1:7" ht="12.75">
      <c r="A250" s="142"/>
      <c r="B250" s="142"/>
      <c r="C250" s="142"/>
      <c r="D250" s="142"/>
      <c r="E250" s="142"/>
      <c r="F250" s="142"/>
      <c r="G250" s="143"/>
    </row>
    <row r="251" spans="1:7" ht="12.75">
      <c r="A251" s="142"/>
      <c r="B251" s="142"/>
      <c r="C251" s="142"/>
      <c r="D251" s="142"/>
      <c r="E251" s="142"/>
      <c r="F251" s="142"/>
      <c r="G251" s="143"/>
    </row>
    <row r="252" spans="1:7" ht="12.75">
      <c r="A252" s="142"/>
      <c r="B252" s="142"/>
      <c r="C252" s="142"/>
      <c r="D252" s="142"/>
      <c r="E252" s="142"/>
      <c r="F252" s="142"/>
      <c r="G252" s="143"/>
    </row>
    <row r="253" spans="1:7" ht="12.75">
      <c r="A253" s="142"/>
      <c r="B253" s="142"/>
      <c r="C253" s="142"/>
      <c r="D253" s="142"/>
      <c r="E253" s="142"/>
      <c r="F253" s="142"/>
      <c r="G253" s="143"/>
    </row>
    <row r="254" spans="1:7" ht="12.75">
      <c r="A254" s="142"/>
      <c r="B254" s="142"/>
      <c r="C254" s="142"/>
      <c r="D254" s="142"/>
      <c r="E254" s="142"/>
      <c r="F254" s="142"/>
      <c r="G254" s="143"/>
    </row>
    <row r="255" spans="1:7" ht="12.75">
      <c r="A255" s="142"/>
      <c r="B255" s="142"/>
      <c r="C255" s="142"/>
      <c r="D255" s="142"/>
      <c r="E255" s="142"/>
      <c r="F255" s="142"/>
      <c r="G255" s="143"/>
    </row>
    <row r="256" spans="1:7" ht="12.75">
      <c r="A256" s="142"/>
      <c r="B256" s="142"/>
      <c r="C256" s="142"/>
      <c r="D256" s="142"/>
      <c r="E256" s="142"/>
      <c r="F256" s="142"/>
      <c r="G256" s="143"/>
    </row>
    <row r="257" spans="1:7" ht="12.75">
      <c r="A257" s="142"/>
      <c r="B257" s="142"/>
      <c r="C257" s="142"/>
      <c r="D257" s="142"/>
      <c r="E257" s="142"/>
      <c r="F257" s="142"/>
      <c r="G257" s="143"/>
    </row>
    <row r="258" spans="1:7" ht="12.75">
      <c r="A258" s="142"/>
      <c r="B258" s="142"/>
      <c r="C258" s="142"/>
      <c r="D258" s="142"/>
      <c r="E258" s="142"/>
      <c r="F258" s="142"/>
      <c r="G258" s="143"/>
    </row>
    <row r="259" spans="1:7" ht="12.75">
      <c r="A259" s="142"/>
      <c r="B259" s="142"/>
      <c r="C259" s="142"/>
      <c r="D259" s="142"/>
      <c r="E259" s="142"/>
      <c r="F259" s="142"/>
      <c r="G259" s="143"/>
    </row>
    <row r="260" spans="1:7" ht="12.75">
      <c r="A260" s="142"/>
      <c r="B260" s="142"/>
      <c r="C260" s="142"/>
      <c r="D260" s="142"/>
      <c r="E260" s="142"/>
      <c r="F260" s="142"/>
      <c r="G260" s="143"/>
    </row>
    <row r="261" spans="1:7" ht="12.75">
      <c r="A261" s="142"/>
      <c r="B261" s="142"/>
      <c r="C261" s="142"/>
      <c r="D261" s="142"/>
      <c r="E261" s="142"/>
      <c r="F261" s="142"/>
      <c r="G261" s="143"/>
    </row>
    <row r="262" spans="1:7" ht="12.75">
      <c r="A262" s="142"/>
      <c r="B262" s="142"/>
      <c r="C262" s="142"/>
      <c r="D262" s="142"/>
      <c r="E262" s="142"/>
      <c r="F262" s="142"/>
      <c r="G262" s="143"/>
    </row>
    <row r="263" spans="1:7" ht="12.75">
      <c r="A263" s="142"/>
      <c r="B263" s="142"/>
      <c r="C263" s="142"/>
      <c r="D263" s="142"/>
      <c r="E263" s="142"/>
      <c r="F263" s="142"/>
      <c r="G263" s="143"/>
    </row>
    <row r="264" spans="1:7" ht="12.75">
      <c r="A264" s="142"/>
      <c r="B264" s="142"/>
      <c r="C264" s="142"/>
      <c r="D264" s="142"/>
      <c r="E264" s="142"/>
      <c r="F264" s="142"/>
      <c r="G264" s="143"/>
    </row>
    <row r="265" spans="1:7" ht="12.75">
      <c r="A265" s="142"/>
      <c r="B265" s="142"/>
      <c r="C265" s="142"/>
      <c r="D265" s="142"/>
      <c r="E265" s="142"/>
      <c r="F265" s="142"/>
      <c r="G265" s="143"/>
    </row>
    <row r="266" spans="1:7" ht="12.75">
      <c r="A266" s="142"/>
      <c r="B266" s="142"/>
      <c r="C266" s="142"/>
      <c r="D266" s="142"/>
      <c r="E266" s="142"/>
      <c r="F266" s="142"/>
      <c r="G266" s="143"/>
    </row>
    <row r="267" spans="1:7" ht="12.75">
      <c r="A267" s="142"/>
      <c r="B267" s="142"/>
      <c r="C267" s="142"/>
      <c r="D267" s="142"/>
      <c r="E267" s="142"/>
      <c r="F267" s="142"/>
      <c r="G267" s="143"/>
    </row>
    <row r="268" spans="1:7" ht="12.75">
      <c r="A268" s="142"/>
      <c r="B268" s="142"/>
      <c r="C268" s="142"/>
      <c r="D268" s="142"/>
      <c r="E268" s="142"/>
      <c r="F268" s="142"/>
      <c r="G268" s="143"/>
    </row>
    <row r="269" spans="1:7" ht="12.75">
      <c r="A269" s="142"/>
      <c r="B269" s="142"/>
      <c r="C269" s="142"/>
      <c r="D269" s="142"/>
      <c r="E269" s="142"/>
      <c r="F269" s="142"/>
      <c r="G269" s="143"/>
    </row>
    <row r="270" spans="1:7" ht="12.75">
      <c r="A270" s="142"/>
      <c r="B270" s="142"/>
      <c r="C270" s="142"/>
      <c r="D270" s="142"/>
      <c r="E270" s="142"/>
      <c r="F270" s="142"/>
      <c r="G270" s="143"/>
    </row>
    <row r="271" spans="1:7" ht="12.75">
      <c r="A271" s="142"/>
      <c r="B271" s="142"/>
      <c r="C271" s="142"/>
      <c r="D271" s="142"/>
      <c r="E271" s="142"/>
      <c r="F271" s="142"/>
      <c r="G271" s="143"/>
    </row>
    <row r="272" spans="1:7" ht="12.75">
      <c r="A272" s="142"/>
      <c r="B272" s="142"/>
      <c r="C272" s="142"/>
      <c r="D272" s="142"/>
      <c r="E272" s="142"/>
      <c r="F272" s="142"/>
      <c r="G272" s="143"/>
    </row>
    <row r="273" spans="1:7" ht="12.75">
      <c r="A273" s="142"/>
      <c r="B273" s="142"/>
      <c r="C273" s="142"/>
      <c r="D273" s="142"/>
      <c r="E273" s="142"/>
      <c r="F273" s="142"/>
      <c r="G273" s="143"/>
    </row>
    <row r="274" spans="1:7" ht="12.75">
      <c r="A274" s="142"/>
      <c r="B274" s="142"/>
      <c r="C274" s="142"/>
      <c r="D274" s="142"/>
      <c r="E274" s="142"/>
      <c r="F274" s="142"/>
      <c r="G274" s="143"/>
    </row>
    <row r="275" spans="1:7" ht="12.75">
      <c r="A275" s="142"/>
      <c r="B275" s="142"/>
      <c r="C275" s="142"/>
      <c r="D275" s="142"/>
      <c r="E275" s="142"/>
      <c r="F275" s="142"/>
      <c r="G275" s="143"/>
    </row>
    <row r="276" spans="1:7" ht="12.75">
      <c r="A276" s="142"/>
      <c r="B276" s="142"/>
      <c r="C276" s="142"/>
      <c r="D276" s="142"/>
      <c r="E276" s="142"/>
      <c r="F276" s="142"/>
      <c r="G276" s="143"/>
    </row>
    <row r="277" spans="1:7" ht="12.75">
      <c r="A277" s="142"/>
      <c r="B277" s="142"/>
      <c r="C277" s="142"/>
      <c r="D277" s="142"/>
      <c r="E277" s="142"/>
      <c r="F277" s="142"/>
      <c r="G277" s="143"/>
    </row>
    <row r="278" spans="1:7" ht="12.75">
      <c r="A278" s="142"/>
      <c r="B278" s="142"/>
      <c r="C278" s="142"/>
      <c r="D278" s="142"/>
      <c r="E278" s="142"/>
      <c r="F278" s="142"/>
      <c r="G278" s="143"/>
    </row>
    <row r="279" spans="1:7" ht="12.75">
      <c r="A279" s="142"/>
      <c r="B279" s="142"/>
      <c r="C279" s="142"/>
      <c r="D279" s="142"/>
      <c r="E279" s="142"/>
      <c r="F279" s="142"/>
      <c r="G279" s="143"/>
    </row>
    <row r="280" spans="1:7" ht="12.75">
      <c r="A280" s="142"/>
      <c r="B280" s="142"/>
      <c r="C280" s="142"/>
      <c r="D280" s="142"/>
      <c r="E280" s="142"/>
      <c r="F280" s="142"/>
      <c r="G280" s="143"/>
    </row>
    <row r="281" spans="1:7" ht="12.75">
      <c r="A281" s="142"/>
      <c r="B281" s="142"/>
      <c r="C281" s="142"/>
      <c r="D281" s="142"/>
      <c r="E281" s="142"/>
      <c r="F281" s="142"/>
      <c r="G281" s="143"/>
    </row>
    <row r="282" spans="1:7" ht="12.75">
      <c r="A282" s="142"/>
      <c r="B282" s="142"/>
      <c r="C282" s="142"/>
      <c r="D282" s="142"/>
      <c r="E282" s="142"/>
      <c r="F282" s="142"/>
      <c r="G282" s="143"/>
    </row>
    <row r="283" spans="1:7" ht="12.75">
      <c r="A283" s="142"/>
      <c r="B283" s="142"/>
      <c r="C283" s="142"/>
      <c r="D283" s="142"/>
      <c r="E283" s="142"/>
      <c r="F283" s="142"/>
      <c r="G283" s="143"/>
    </row>
    <row r="284" spans="1:7" ht="12.75">
      <c r="A284" s="142"/>
      <c r="B284" s="142"/>
      <c r="C284" s="142"/>
      <c r="D284" s="142"/>
      <c r="E284" s="142"/>
      <c r="F284" s="142"/>
      <c r="G284" s="143"/>
    </row>
    <row r="285" spans="1:7" ht="12.75">
      <c r="A285" s="142"/>
      <c r="B285" s="142"/>
      <c r="C285" s="142"/>
      <c r="D285" s="142"/>
      <c r="E285" s="142"/>
      <c r="F285" s="142"/>
      <c r="G285" s="143"/>
    </row>
    <row r="286" spans="1:7" ht="12.75">
      <c r="A286" s="142"/>
      <c r="B286" s="142"/>
      <c r="C286" s="142"/>
      <c r="D286" s="142"/>
      <c r="E286" s="142"/>
      <c r="F286" s="142"/>
      <c r="G286" s="143"/>
    </row>
    <row r="287" spans="1:7" ht="12.75">
      <c r="A287" s="142"/>
      <c r="B287" s="142"/>
      <c r="C287" s="142"/>
      <c r="D287" s="142"/>
      <c r="E287" s="142"/>
      <c r="F287" s="142"/>
      <c r="G287" s="143"/>
    </row>
    <row r="288" spans="1:7" ht="12.75">
      <c r="A288" s="142"/>
      <c r="B288" s="142"/>
      <c r="C288" s="142"/>
      <c r="D288" s="142"/>
      <c r="E288" s="142"/>
      <c r="F288" s="142"/>
      <c r="G288" s="143"/>
    </row>
    <row r="289" spans="1:7" ht="12.75">
      <c r="A289" s="142"/>
      <c r="B289" s="142"/>
      <c r="C289" s="142"/>
      <c r="D289" s="142"/>
      <c r="E289" s="142"/>
      <c r="F289" s="142"/>
      <c r="G289" s="143"/>
    </row>
    <row r="290" spans="1:7" ht="12.75">
      <c r="A290" s="142"/>
      <c r="B290" s="142"/>
      <c r="C290" s="142"/>
      <c r="D290" s="142"/>
      <c r="E290" s="142"/>
      <c r="F290" s="142"/>
      <c r="G290" s="143"/>
    </row>
    <row r="291" spans="1:7" ht="12.75">
      <c r="A291" s="142"/>
      <c r="B291" s="142"/>
      <c r="C291" s="142"/>
      <c r="D291" s="142"/>
      <c r="E291" s="142"/>
      <c r="F291" s="142"/>
      <c r="G291" s="143"/>
    </row>
    <row r="292" spans="1:7" ht="12.75">
      <c r="A292" s="142"/>
      <c r="B292" s="142"/>
      <c r="C292" s="142"/>
      <c r="D292" s="142"/>
      <c r="E292" s="142"/>
      <c r="F292" s="142"/>
      <c r="G292" s="143"/>
    </row>
    <row r="293" spans="1:7" ht="12.75">
      <c r="A293" s="142"/>
      <c r="B293" s="142"/>
      <c r="C293" s="142"/>
      <c r="D293" s="142"/>
      <c r="E293" s="142"/>
      <c r="F293" s="142"/>
      <c r="G293" s="143"/>
    </row>
    <row r="294" spans="1:7" ht="12.75">
      <c r="A294" s="142"/>
      <c r="B294" s="142"/>
      <c r="C294" s="142"/>
      <c r="D294" s="142"/>
      <c r="E294" s="142"/>
      <c r="F294" s="142"/>
      <c r="G294" s="143"/>
    </row>
    <row r="295" spans="1:7" ht="12.75">
      <c r="A295" s="142"/>
      <c r="B295" s="142"/>
      <c r="C295" s="142"/>
      <c r="D295" s="142"/>
      <c r="E295" s="142"/>
      <c r="F295" s="142"/>
      <c r="G295" s="143"/>
    </row>
    <row r="296" spans="1:7" ht="12.75">
      <c r="A296" s="142"/>
      <c r="B296" s="142"/>
      <c r="C296" s="142"/>
      <c r="D296" s="142"/>
      <c r="E296" s="142"/>
      <c r="F296" s="142"/>
      <c r="G296" s="143"/>
    </row>
    <row r="297" spans="1:7" ht="12.75">
      <c r="A297" s="142"/>
      <c r="B297" s="142"/>
      <c r="C297" s="142"/>
      <c r="D297" s="142"/>
      <c r="E297" s="142"/>
      <c r="F297" s="142"/>
      <c r="G297" s="143"/>
    </row>
    <row r="298" spans="1:7" ht="12.75">
      <c r="A298" s="142"/>
      <c r="B298" s="142"/>
      <c r="C298" s="142"/>
      <c r="D298" s="142"/>
      <c r="E298" s="142"/>
      <c r="F298" s="142"/>
      <c r="G298" s="143"/>
    </row>
    <row r="299" spans="1:7" ht="12.75">
      <c r="A299" s="142"/>
      <c r="B299" s="142"/>
      <c r="C299" s="142"/>
      <c r="D299" s="142"/>
      <c r="E299" s="142"/>
      <c r="F299" s="142"/>
      <c r="G299" s="143"/>
    </row>
    <row r="300" spans="1:7" ht="12.75">
      <c r="A300" s="142"/>
      <c r="B300" s="142"/>
      <c r="C300" s="142"/>
      <c r="D300" s="142"/>
      <c r="E300" s="142"/>
      <c r="F300" s="142"/>
      <c r="G300" s="143"/>
    </row>
    <row r="301" spans="1:7" ht="12.75">
      <c r="A301" s="142"/>
      <c r="B301" s="142"/>
      <c r="C301" s="142"/>
      <c r="D301" s="142"/>
      <c r="E301" s="142"/>
      <c r="F301" s="142"/>
      <c r="G301" s="143"/>
    </row>
    <row r="302" spans="1:7" ht="12.75">
      <c r="A302" s="142"/>
      <c r="B302" s="142"/>
      <c r="C302" s="142"/>
      <c r="D302" s="142"/>
      <c r="E302" s="142"/>
      <c r="F302" s="142"/>
      <c r="G302" s="143"/>
    </row>
    <row r="303" spans="1:7" ht="12.75">
      <c r="A303" s="142"/>
      <c r="B303" s="142"/>
      <c r="C303" s="142"/>
      <c r="D303" s="142"/>
      <c r="E303" s="142"/>
      <c r="F303" s="142"/>
      <c r="G303" s="143"/>
    </row>
    <row r="304" spans="1:7" ht="12.75">
      <c r="A304" s="142"/>
      <c r="B304" s="142"/>
      <c r="C304" s="142"/>
      <c r="D304" s="142"/>
      <c r="E304" s="142"/>
      <c r="F304" s="142"/>
      <c r="G304" s="143"/>
    </row>
    <row r="305" spans="1:7" ht="12.75">
      <c r="A305" s="142"/>
      <c r="B305" s="142"/>
      <c r="C305" s="142"/>
      <c r="D305" s="142"/>
      <c r="E305" s="142"/>
      <c r="F305" s="142"/>
      <c r="G305" s="143"/>
    </row>
    <row r="306" spans="1:7" ht="12.75">
      <c r="A306" s="142"/>
      <c r="B306" s="142"/>
      <c r="C306" s="142"/>
      <c r="D306" s="142"/>
      <c r="E306" s="142"/>
      <c r="F306" s="142"/>
      <c r="G306" s="143"/>
    </row>
    <row r="307" spans="1:7" ht="12.75">
      <c r="A307" s="142"/>
      <c r="B307" s="142"/>
      <c r="C307" s="142"/>
      <c r="D307" s="142"/>
      <c r="E307" s="142"/>
      <c r="F307" s="142"/>
      <c r="G307" s="143"/>
    </row>
    <row r="308" spans="1:7" ht="12.75">
      <c r="A308" s="142"/>
      <c r="B308" s="142"/>
      <c r="C308" s="142"/>
      <c r="D308" s="142"/>
      <c r="E308" s="142"/>
      <c r="F308" s="142"/>
      <c r="G308" s="143"/>
    </row>
    <row r="309" spans="1:7" ht="12.75">
      <c r="A309" s="142"/>
      <c r="B309" s="142"/>
      <c r="C309" s="142"/>
      <c r="D309" s="142"/>
      <c r="E309" s="142"/>
      <c r="F309" s="142"/>
      <c r="G309" s="143"/>
    </row>
    <row r="310" spans="1:7" ht="12.75">
      <c r="A310" s="142"/>
      <c r="B310" s="142"/>
      <c r="C310" s="142"/>
      <c r="D310" s="142"/>
      <c r="E310" s="142"/>
      <c r="F310" s="142"/>
      <c r="G310" s="143"/>
    </row>
    <row r="311" spans="1:7" ht="12.75">
      <c r="A311" s="142"/>
      <c r="B311" s="142"/>
      <c r="C311" s="142"/>
      <c r="D311" s="142"/>
      <c r="E311" s="142"/>
      <c r="F311" s="142"/>
      <c r="G311" s="143"/>
    </row>
    <row r="312" spans="1:7" ht="12.75">
      <c r="A312" s="142"/>
      <c r="B312" s="142"/>
      <c r="C312" s="142"/>
      <c r="D312" s="142"/>
      <c r="E312" s="142"/>
      <c r="F312" s="142"/>
      <c r="G312" s="143"/>
    </row>
    <row r="313" spans="1:7" ht="12.75">
      <c r="A313" s="142"/>
      <c r="B313" s="142"/>
      <c r="C313" s="142"/>
      <c r="D313" s="142"/>
      <c r="E313" s="142"/>
      <c r="F313" s="142"/>
      <c r="G313" s="143"/>
    </row>
    <row r="314" spans="1:7" ht="12.75">
      <c r="A314" s="142"/>
      <c r="B314" s="142"/>
      <c r="C314" s="142"/>
      <c r="D314" s="142"/>
      <c r="E314" s="142"/>
      <c r="F314" s="142"/>
      <c r="G314" s="143"/>
    </row>
    <row r="315" spans="1:7" ht="12.75">
      <c r="A315" s="142"/>
      <c r="B315" s="142"/>
      <c r="C315" s="142"/>
      <c r="D315" s="142"/>
      <c r="E315" s="142"/>
      <c r="F315" s="142"/>
      <c r="G315" s="143"/>
    </row>
    <row r="316" spans="1:7" ht="12.75">
      <c r="A316" s="142"/>
      <c r="B316" s="142"/>
      <c r="C316" s="142"/>
      <c r="D316" s="142"/>
      <c r="E316" s="142"/>
      <c r="F316" s="142"/>
      <c r="G316" s="143"/>
    </row>
    <row r="317" spans="1:7" ht="12.75">
      <c r="A317" s="142"/>
      <c r="B317" s="142"/>
      <c r="C317" s="142"/>
      <c r="D317" s="142"/>
      <c r="E317" s="142"/>
      <c r="F317" s="142"/>
      <c r="G317" s="143"/>
    </row>
    <row r="318" spans="1:7" ht="12.75">
      <c r="A318" s="142"/>
      <c r="B318" s="142"/>
      <c r="C318" s="142"/>
      <c r="D318" s="142"/>
      <c r="E318" s="142"/>
      <c r="F318" s="142"/>
      <c r="G318" s="143"/>
    </row>
    <row r="319" spans="1:7" ht="12.75">
      <c r="A319" s="142"/>
      <c r="B319" s="142"/>
      <c r="C319" s="142"/>
      <c r="D319" s="142"/>
      <c r="E319" s="142"/>
      <c r="F319" s="142"/>
      <c r="G319" s="143"/>
    </row>
    <row r="320" spans="1:7" ht="12.75">
      <c r="A320" s="142"/>
      <c r="B320" s="142"/>
      <c r="C320" s="142"/>
      <c r="D320" s="142"/>
      <c r="E320" s="142"/>
      <c r="F320" s="142"/>
      <c r="G320" s="143"/>
    </row>
  </sheetData>
  <sheetProtection selectLockedCells="1"/>
  <printOptions horizontalCentered="1"/>
  <pageMargins left="0.25" right="0.25" top="0.2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V71"/>
  <sheetViews>
    <sheetView tabSelected="1" zoomScalePageLayoutView="0" workbookViewId="0" topLeftCell="A1">
      <selection activeCell="AW6" sqref="AW6"/>
    </sheetView>
  </sheetViews>
  <sheetFormatPr defaultColWidth="8.8515625" defaultRowHeight="12.75"/>
  <cols>
    <col min="1" max="7" width="3.7109375" style="1" customWidth="1"/>
    <col min="8" max="8" width="1.7109375" style="1" customWidth="1"/>
    <col min="9" max="9" width="3.7109375" style="1" customWidth="1"/>
    <col min="10" max="10" width="5.7109375" style="1" customWidth="1"/>
    <col min="11" max="16" width="3.7109375" style="1" customWidth="1"/>
    <col min="17" max="17" width="4.7109375" style="1" customWidth="1"/>
    <col min="18" max="22" width="3.7109375" style="1" customWidth="1"/>
    <col min="23" max="24" width="3.7109375" style="1" hidden="1" customWidth="1"/>
    <col min="25" max="25" width="4.140625" style="1" hidden="1" customWidth="1"/>
    <col min="26" max="42" width="3.7109375" style="1" hidden="1" customWidth="1"/>
    <col min="43" max="43" width="63.57421875" style="1" hidden="1" customWidth="1"/>
    <col min="44" max="44" width="12.57421875" style="1" customWidth="1"/>
    <col min="45" max="16384" width="8.8515625" style="1" customWidth="1"/>
  </cols>
  <sheetData>
    <row r="1" spans="1:43" ht="13.5" customHeight="1">
      <c r="A1" s="49">
        <f>Summary!K8</f>
        <v>2017</v>
      </c>
      <c r="B1" s="173"/>
      <c r="C1" s="173"/>
      <c r="D1" s="173"/>
      <c r="E1" s="173"/>
      <c r="F1" s="173"/>
      <c r="G1" s="173"/>
      <c r="H1" s="173"/>
      <c r="I1" s="173"/>
      <c r="J1" s="173"/>
      <c r="K1" s="173"/>
      <c r="L1" s="173"/>
      <c r="M1" s="173"/>
      <c r="N1" s="173"/>
      <c r="O1" s="173"/>
      <c r="P1" s="173"/>
      <c r="Q1" s="173"/>
      <c r="R1" s="173"/>
      <c r="S1" s="173"/>
      <c r="T1" s="173"/>
      <c r="U1" s="173"/>
      <c r="V1" s="173"/>
      <c r="W1" s="171"/>
      <c r="X1" s="171"/>
      <c r="Y1" s="171"/>
      <c r="Z1" s="171"/>
      <c r="AA1" s="270" t="s">
        <v>68</v>
      </c>
      <c r="AB1" s="270"/>
      <c r="AC1" s="270"/>
      <c r="AD1" s="270"/>
      <c r="AE1" s="270"/>
      <c r="AF1" s="270"/>
      <c r="AG1" s="270"/>
      <c r="AH1" s="270"/>
      <c r="AI1" s="270"/>
      <c r="AJ1" s="270"/>
      <c r="AK1" s="270"/>
      <c r="AL1" s="270"/>
      <c r="AM1" s="270"/>
      <c r="AN1" s="270"/>
      <c r="AO1" s="270"/>
      <c r="AP1" s="270"/>
      <c r="AQ1" s="270"/>
    </row>
    <row r="2" spans="1:43" ht="13.5" customHeight="1">
      <c r="A2" s="49" t="s">
        <v>59</v>
      </c>
      <c r="B2" s="173"/>
      <c r="C2" s="173"/>
      <c r="D2" s="173"/>
      <c r="E2" s="173"/>
      <c r="F2" s="173"/>
      <c r="G2" s="173"/>
      <c r="H2" s="173"/>
      <c r="I2" s="173"/>
      <c r="J2" s="173"/>
      <c r="K2" s="173"/>
      <c r="L2" s="173"/>
      <c r="M2" s="173"/>
      <c r="N2" s="173"/>
      <c r="O2" s="173"/>
      <c r="P2" s="173"/>
      <c r="Q2" s="173"/>
      <c r="R2" s="173"/>
      <c r="S2" s="173"/>
      <c r="T2" s="173"/>
      <c r="U2" s="173"/>
      <c r="V2" s="173"/>
      <c r="W2" s="171"/>
      <c r="X2" s="171"/>
      <c r="Y2" s="171"/>
      <c r="Z2" s="171"/>
      <c r="AA2" s="270"/>
      <c r="AB2" s="270"/>
      <c r="AC2" s="270"/>
      <c r="AD2" s="270"/>
      <c r="AE2" s="270"/>
      <c r="AF2" s="270"/>
      <c r="AG2" s="270"/>
      <c r="AH2" s="270"/>
      <c r="AI2" s="270"/>
      <c r="AJ2" s="270"/>
      <c r="AK2" s="270"/>
      <c r="AL2" s="270"/>
      <c r="AM2" s="270"/>
      <c r="AN2" s="270"/>
      <c r="AO2" s="270"/>
      <c r="AP2" s="270"/>
      <c r="AQ2" s="270"/>
    </row>
    <row r="3" spans="1:22" ht="12.75">
      <c r="A3" s="49" t="s">
        <v>0</v>
      </c>
      <c r="B3" s="47"/>
      <c r="C3" s="47"/>
      <c r="D3" s="47"/>
      <c r="E3" s="47"/>
      <c r="F3" s="47"/>
      <c r="G3" s="47"/>
      <c r="H3" s="47"/>
      <c r="I3" s="47"/>
      <c r="J3" s="47"/>
      <c r="K3" s="47"/>
      <c r="L3" s="47"/>
      <c r="M3" s="47"/>
      <c r="N3" s="47"/>
      <c r="O3" s="47"/>
      <c r="P3" s="47"/>
      <c r="Q3" s="47"/>
      <c r="R3" s="47"/>
      <c r="S3" s="47"/>
      <c r="T3" s="47"/>
      <c r="U3" s="47"/>
      <c r="V3" s="47"/>
    </row>
    <row r="4" spans="1:43" ht="12.75">
      <c r="A4" s="49" t="s">
        <v>1</v>
      </c>
      <c r="B4" s="47"/>
      <c r="C4" s="47"/>
      <c r="D4" s="48"/>
      <c r="E4" s="48"/>
      <c r="F4" s="48"/>
      <c r="G4" s="48"/>
      <c r="H4" s="48"/>
      <c r="I4" s="48"/>
      <c r="J4" s="48"/>
      <c r="K4" s="48"/>
      <c r="L4" s="48"/>
      <c r="M4" s="47"/>
      <c r="N4" s="47"/>
      <c r="O4" s="47"/>
      <c r="P4" s="47"/>
      <c r="Q4" s="47"/>
      <c r="R4" s="47"/>
      <c r="S4" s="47"/>
      <c r="T4" s="47"/>
      <c r="U4" s="47"/>
      <c r="V4" s="47"/>
      <c r="AA4" s="270" t="s">
        <v>61</v>
      </c>
      <c r="AB4" s="270"/>
      <c r="AC4" s="270"/>
      <c r="AD4" s="270"/>
      <c r="AE4" s="270"/>
      <c r="AF4" s="270"/>
      <c r="AG4" s="270"/>
      <c r="AH4" s="270"/>
      <c r="AI4" s="270"/>
      <c r="AJ4" s="270"/>
      <c r="AK4" s="270"/>
      <c r="AL4" s="270"/>
      <c r="AM4" s="270"/>
      <c r="AN4" s="270"/>
      <c r="AO4" s="270"/>
      <c r="AP4" s="270"/>
      <c r="AQ4" s="270"/>
    </row>
    <row r="5" spans="1:43" ht="12.75">
      <c r="A5" s="49" t="str">
        <f>"For the Year Ending December 31, "&amp;Summary!K8</f>
        <v>For the Year Ending December 31, 2017</v>
      </c>
      <c r="B5" s="47"/>
      <c r="C5" s="47"/>
      <c r="D5" s="48"/>
      <c r="E5" s="48"/>
      <c r="F5" s="48"/>
      <c r="G5" s="48"/>
      <c r="H5" s="48"/>
      <c r="I5" s="48"/>
      <c r="J5" s="48"/>
      <c r="K5" s="48"/>
      <c r="L5" s="48"/>
      <c r="M5" s="47"/>
      <c r="N5" s="47"/>
      <c r="O5" s="47"/>
      <c r="P5" s="47"/>
      <c r="Q5" s="47"/>
      <c r="R5" s="47"/>
      <c r="S5" s="47"/>
      <c r="T5" s="47"/>
      <c r="U5" s="47"/>
      <c r="V5" s="47"/>
      <c r="AA5" s="270"/>
      <c r="AB5" s="270"/>
      <c r="AC5" s="270"/>
      <c r="AD5" s="270"/>
      <c r="AE5" s="270"/>
      <c r="AF5" s="270"/>
      <c r="AG5" s="270"/>
      <c r="AH5" s="270"/>
      <c r="AI5" s="270"/>
      <c r="AJ5" s="270"/>
      <c r="AK5" s="270"/>
      <c r="AL5" s="270"/>
      <c r="AM5" s="270"/>
      <c r="AN5" s="270"/>
      <c r="AO5" s="270"/>
      <c r="AP5" s="270"/>
      <c r="AQ5" s="270"/>
    </row>
    <row r="6" spans="1:43" ht="12.75">
      <c r="A6" s="49"/>
      <c r="B6" s="47"/>
      <c r="C6" s="47"/>
      <c r="D6" s="48"/>
      <c r="E6" s="48"/>
      <c r="F6" s="48"/>
      <c r="G6" s="48"/>
      <c r="H6" s="48"/>
      <c r="I6" s="48"/>
      <c r="J6" s="48"/>
      <c r="K6" s="48"/>
      <c r="L6" s="48"/>
      <c r="M6" s="47"/>
      <c r="N6" s="47"/>
      <c r="O6" s="47"/>
      <c r="P6" s="47"/>
      <c r="Q6" s="47"/>
      <c r="R6" s="47"/>
      <c r="S6" s="47"/>
      <c r="T6" s="47"/>
      <c r="U6" s="47"/>
      <c r="V6" s="47"/>
      <c r="AA6" s="270"/>
      <c r="AB6" s="270"/>
      <c r="AC6" s="270"/>
      <c r="AD6" s="270"/>
      <c r="AE6" s="270"/>
      <c r="AF6" s="270"/>
      <c r="AG6" s="270"/>
      <c r="AH6" s="270"/>
      <c r="AI6" s="270"/>
      <c r="AJ6" s="270"/>
      <c r="AK6" s="270"/>
      <c r="AL6" s="270"/>
      <c r="AM6" s="270"/>
      <c r="AN6" s="270"/>
      <c r="AO6" s="270"/>
      <c r="AP6" s="270"/>
      <c r="AQ6" s="270"/>
    </row>
    <row r="7" spans="1:43" ht="96" customHeight="1">
      <c r="A7" s="271" t="str">
        <f>AA1&amp;AA4&amp;Summary!K8&amp;AA10</f>
        <v>          I declare, under penalties of perjury, that I have carefully prepared the accompanying Mississippi Annual Report for the Assessment of Airline Company Aircraft in the form and format required by the Mississippi Department of Revenue, for the purposes of rendering to the State of Mississippi, in compliance with Miss. Code Ann. Sections 27-35-701 through 27-35-711, inclusive, a true list of all property owned and/or operated by the taxpayer in the State of Mississippi on the first day of January, 2017, subject to taxation in the State of Mississippi, and in each County, Municipality and District within; and to the best of my knowledge and belief, this report is in all things true, correct and complete.</v>
      </c>
      <c r="B7" s="271"/>
      <c r="C7" s="271"/>
      <c r="D7" s="271"/>
      <c r="E7" s="271"/>
      <c r="F7" s="271"/>
      <c r="G7" s="271"/>
      <c r="H7" s="271"/>
      <c r="I7" s="271"/>
      <c r="J7" s="271"/>
      <c r="K7" s="271"/>
      <c r="L7" s="271"/>
      <c r="M7" s="271"/>
      <c r="N7" s="271"/>
      <c r="O7" s="271"/>
      <c r="P7" s="271"/>
      <c r="Q7" s="271"/>
      <c r="R7" s="271"/>
      <c r="S7" s="271"/>
      <c r="T7" s="271"/>
      <c r="U7" s="271"/>
      <c r="V7" s="271"/>
      <c r="AA7" s="270"/>
      <c r="AB7" s="270"/>
      <c r="AC7" s="270"/>
      <c r="AD7" s="270"/>
      <c r="AE7" s="270"/>
      <c r="AF7" s="270"/>
      <c r="AG7" s="270"/>
      <c r="AH7" s="270"/>
      <c r="AI7" s="270"/>
      <c r="AJ7" s="270"/>
      <c r="AK7" s="270"/>
      <c r="AL7" s="270"/>
      <c r="AM7" s="270"/>
      <c r="AN7" s="270"/>
      <c r="AO7" s="270"/>
      <c r="AP7" s="270"/>
      <c r="AQ7" s="270"/>
    </row>
    <row r="8" spans="1:43" ht="12.75">
      <c r="A8" s="174"/>
      <c r="B8" s="175"/>
      <c r="C8" s="175"/>
      <c r="D8" s="176"/>
      <c r="E8" s="176"/>
      <c r="F8" s="176"/>
      <c r="G8" s="176"/>
      <c r="H8" s="176"/>
      <c r="I8" s="176"/>
      <c r="J8" s="176"/>
      <c r="K8" s="176"/>
      <c r="L8" s="176"/>
      <c r="M8" s="175"/>
      <c r="N8" s="175"/>
      <c r="O8" s="175"/>
      <c r="P8" s="175"/>
      <c r="Q8" s="175"/>
      <c r="R8" s="175"/>
      <c r="S8" s="175"/>
      <c r="T8" s="175"/>
      <c r="U8" s="175"/>
      <c r="V8" s="175"/>
      <c r="AA8" s="270"/>
      <c r="AB8" s="270"/>
      <c r="AC8" s="270"/>
      <c r="AD8" s="270"/>
      <c r="AE8" s="270"/>
      <c r="AF8" s="270"/>
      <c r="AG8" s="270"/>
      <c r="AH8" s="270"/>
      <c r="AI8" s="270"/>
      <c r="AJ8" s="270"/>
      <c r="AK8" s="270"/>
      <c r="AL8" s="270"/>
      <c r="AM8" s="270"/>
      <c r="AN8" s="270"/>
      <c r="AO8" s="270"/>
      <c r="AP8" s="270"/>
      <c r="AQ8" s="270"/>
    </row>
    <row r="9" spans="1:43" ht="54.75" customHeight="1">
      <c r="A9" s="271" t="s">
        <v>70</v>
      </c>
      <c r="B9" s="271"/>
      <c r="C9" s="271"/>
      <c r="D9" s="271"/>
      <c r="E9" s="271"/>
      <c r="F9" s="271"/>
      <c r="G9" s="271"/>
      <c r="H9" s="271"/>
      <c r="I9" s="271"/>
      <c r="J9" s="271"/>
      <c r="K9" s="271"/>
      <c r="L9" s="271"/>
      <c r="M9" s="271"/>
      <c r="N9" s="271"/>
      <c r="O9" s="271"/>
      <c r="P9" s="271"/>
      <c r="Q9" s="271"/>
      <c r="R9" s="271"/>
      <c r="S9" s="271"/>
      <c r="T9" s="271"/>
      <c r="U9" s="271"/>
      <c r="V9" s="271"/>
      <c r="AA9" s="172"/>
      <c r="AB9" s="172"/>
      <c r="AC9" s="172"/>
      <c r="AD9" s="172"/>
      <c r="AE9" s="172"/>
      <c r="AF9" s="172"/>
      <c r="AG9" s="172"/>
      <c r="AH9" s="172"/>
      <c r="AI9" s="172"/>
      <c r="AJ9" s="172"/>
      <c r="AK9" s="172"/>
      <c r="AL9" s="172"/>
      <c r="AM9" s="172"/>
      <c r="AN9" s="172"/>
      <c r="AO9" s="172"/>
      <c r="AP9" s="172"/>
      <c r="AQ9" s="172"/>
    </row>
    <row r="10" spans="1:48" ht="12.75">
      <c r="A10" s="24"/>
      <c r="D10" s="23"/>
      <c r="E10" s="23"/>
      <c r="F10" s="23"/>
      <c r="G10" s="23"/>
      <c r="H10" s="23"/>
      <c r="I10" s="23"/>
      <c r="J10" s="23"/>
      <c r="K10" s="23"/>
      <c r="L10" s="23"/>
      <c r="AA10" s="270" t="s">
        <v>69</v>
      </c>
      <c r="AB10" s="270"/>
      <c r="AC10" s="270"/>
      <c r="AD10" s="270"/>
      <c r="AE10" s="270"/>
      <c r="AF10" s="270"/>
      <c r="AG10" s="270"/>
      <c r="AH10" s="270"/>
      <c r="AI10" s="270"/>
      <c r="AJ10" s="270"/>
      <c r="AK10" s="270"/>
      <c r="AL10" s="270"/>
      <c r="AM10" s="270"/>
      <c r="AN10" s="270"/>
      <c r="AO10" s="270"/>
      <c r="AP10" s="270"/>
      <c r="AQ10" s="270"/>
      <c r="AR10" s="172"/>
      <c r="AS10" s="172"/>
      <c r="AT10" s="172"/>
      <c r="AU10" s="172"/>
      <c r="AV10" s="172"/>
    </row>
    <row r="11" spans="1:43" ht="18" customHeight="1">
      <c r="A11" s="178" t="s">
        <v>62</v>
      </c>
      <c r="D11" s="23"/>
      <c r="E11" s="23"/>
      <c r="F11" s="149"/>
      <c r="G11" s="149"/>
      <c r="H11" s="149"/>
      <c r="I11" s="149"/>
      <c r="J11" s="149"/>
      <c r="K11" s="149"/>
      <c r="L11" s="149"/>
      <c r="M11" s="170"/>
      <c r="N11" s="170"/>
      <c r="O11" s="170"/>
      <c r="P11" s="170"/>
      <c r="Q11" s="170"/>
      <c r="R11" s="170"/>
      <c r="S11" s="170"/>
      <c r="T11" s="170"/>
      <c r="U11" s="170"/>
      <c r="V11" s="170"/>
      <c r="AA11" s="270"/>
      <c r="AB11" s="270"/>
      <c r="AC11" s="270"/>
      <c r="AD11" s="270"/>
      <c r="AE11" s="270"/>
      <c r="AF11" s="270"/>
      <c r="AG11" s="270"/>
      <c r="AH11" s="270"/>
      <c r="AI11" s="270"/>
      <c r="AJ11" s="270"/>
      <c r="AK11" s="270"/>
      <c r="AL11" s="270"/>
      <c r="AM11" s="270"/>
      <c r="AN11" s="270"/>
      <c r="AO11" s="270"/>
      <c r="AP11" s="270"/>
      <c r="AQ11" s="270"/>
    </row>
    <row r="12" spans="4:43" ht="18" customHeight="1">
      <c r="D12" s="23"/>
      <c r="E12" s="23"/>
      <c r="F12" s="23"/>
      <c r="G12" s="23"/>
      <c r="H12" s="23"/>
      <c r="I12" s="23"/>
      <c r="J12" s="23"/>
      <c r="K12" s="23"/>
      <c r="L12" s="23"/>
      <c r="AA12" s="270"/>
      <c r="AB12" s="270"/>
      <c r="AC12" s="270"/>
      <c r="AD12" s="270"/>
      <c r="AE12" s="270"/>
      <c r="AF12" s="270"/>
      <c r="AG12" s="270"/>
      <c r="AH12" s="270"/>
      <c r="AI12" s="270"/>
      <c r="AJ12" s="270"/>
      <c r="AK12" s="270"/>
      <c r="AL12" s="270"/>
      <c r="AM12" s="270"/>
      <c r="AN12" s="270"/>
      <c r="AO12" s="270"/>
      <c r="AP12" s="270"/>
      <c r="AQ12" s="270"/>
    </row>
    <row r="13" spans="1:14" ht="18" customHeight="1">
      <c r="A13" s="24" t="s">
        <v>48</v>
      </c>
      <c r="C13" s="170"/>
      <c r="D13" s="170"/>
      <c r="E13" s="170"/>
      <c r="F13" s="170"/>
      <c r="G13" s="170"/>
      <c r="H13" s="170"/>
      <c r="I13" s="170"/>
      <c r="J13" s="170"/>
      <c r="K13" s="170"/>
      <c r="L13" s="170"/>
      <c r="M13" s="170"/>
      <c r="N13" s="170"/>
    </row>
    <row r="14" spans="1:22" ht="18" customHeight="1">
      <c r="A14" s="24"/>
      <c r="P14" s="24" t="s">
        <v>65</v>
      </c>
      <c r="R14" s="170"/>
      <c r="S14" s="170"/>
      <c r="T14" s="170"/>
      <c r="U14" s="170"/>
      <c r="V14" s="170"/>
    </row>
    <row r="15" spans="1:16" ht="18" customHeight="1">
      <c r="A15" s="24" t="s">
        <v>49</v>
      </c>
      <c r="B15" s="12"/>
      <c r="C15" s="170"/>
      <c r="D15" s="170"/>
      <c r="E15" s="170"/>
      <c r="F15" s="170"/>
      <c r="G15" s="170"/>
      <c r="H15" s="170"/>
      <c r="I15" s="170"/>
      <c r="J15" s="170"/>
      <c r="K15" s="170"/>
      <c r="L15" s="170"/>
      <c r="M15" s="170"/>
      <c r="N15" s="170"/>
      <c r="P15" s="24"/>
    </row>
    <row r="16" spans="1:48" ht="18" customHeight="1">
      <c r="A16" s="34"/>
      <c r="B16" s="34"/>
      <c r="C16" s="34"/>
      <c r="D16" s="34"/>
      <c r="E16" s="34"/>
      <c r="F16" s="34"/>
      <c r="H16" s="34"/>
      <c r="I16" s="34"/>
      <c r="J16" s="34"/>
      <c r="K16" s="34"/>
      <c r="L16" s="34"/>
      <c r="M16" s="34"/>
      <c r="N16" s="34"/>
      <c r="P16" s="24" t="s">
        <v>66</v>
      </c>
      <c r="R16" s="170"/>
      <c r="S16" s="170"/>
      <c r="T16" s="170"/>
      <c r="U16" s="170"/>
      <c r="V16" s="170"/>
      <c r="AR16" s="172"/>
      <c r="AS16" s="172"/>
      <c r="AT16" s="172"/>
      <c r="AU16" s="172"/>
      <c r="AV16" s="172"/>
    </row>
    <row r="17" spans="1:16" ht="18" customHeight="1">
      <c r="A17" s="16" t="s">
        <v>50</v>
      </c>
      <c r="B17" s="12"/>
      <c r="C17" s="170"/>
      <c r="D17" s="170"/>
      <c r="E17" s="170"/>
      <c r="F17" s="170"/>
      <c r="G17" s="170"/>
      <c r="H17" s="170"/>
      <c r="I17" s="170"/>
      <c r="J17" s="170"/>
      <c r="K17" s="170"/>
      <c r="L17" s="170"/>
      <c r="M17" s="170"/>
      <c r="N17" s="170"/>
      <c r="P17" s="24"/>
    </row>
    <row r="18" spans="1:22" ht="18" customHeight="1">
      <c r="A18" s="34"/>
      <c r="B18" s="34"/>
      <c r="C18" s="34"/>
      <c r="D18" s="34"/>
      <c r="E18" s="34"/>
      <c r="F18" s="34"/>
      <c r="G18" s="34"/>
      <c r="H18" s="34"/>
      <c r="I18" s="34"/>
      <c r="J18" s="34"/>
      <c r="K18" s="34"/>
      <c r="L18" s="34"/>
      <c r="M18" s="34"/>
      <c r="P18" s="24" t="s">
        <v>67</v>
      </c>
      <c r="R18" s="170"/>
      <c r="S18" s="170"/>
      <c r="T18" s="170"/>
      <c r="U18" s="170"/>
      <c r="V18" s="170"/>
    </row>
    <row r="19" spans="1:14" ht="18" customHeight="1">
      <c r="A19" s="179" t="s">
        <v>63</v>
      </c>
      <c r="B19" s="170"/>
      <c r="C19" s="170"/>
      <c r="D19" s="170"/>
      <c r="E19" s="170"/>
      <c r="F19" s="170"/>
      <c r="G19" s="170"/>
      <c r="I19" s="180" t="s">
        <v>51</v>
      </c>
      <c r="J19" s="170"/>
      <c r="K19" s="22" t="s">
        <v>64</v>
      </c>
      <c r="L19" s="169"/>
      <c r="M19" s="169"/>
      <c r="N19" s="170"/>
    </row>
    <row r="20" spans="1:13" ht="12.75">
      <c r="A20" s="12"/>
      <c r="B20" s="12"/>
      <c r="C20" s="12"/>
      <c r="D20" s="12"/>
      <c r="E20" s="12"/>
      <c r="F20" s="12"/>
      <c r="G20" s="12"/>
      <c r="H20" s="12"/>
      <c r="I20" s="12"/>
      <c r="J20" s="12"/>
      <c r="K20" s="12"/>
      <c r="L20" s="12"/>
      <c r="M20" s="12"/>
    </row>
    <row r="21" spans="1:13" ht="12.75">
      <c r="A21" s="34"/>
      <c r="B21" s="34"/>
      <c r="C21" s="34"/>
      <c r="D21" s="34"/>
      <c r="E21" s="34"/>
      <c r="F21" s="34"/>
      <c r="G21" s="34"/>
      <c r="H21" s="34"/>
      <c r="I21" s="34"/>
      <c r="J21" s="34"/>
      <c r="K21" s="34"/>
      <c r="L21" s="34"/>
      <c r="M21" s="34"/>
    </row>
    <row r="22" spans="1:13" ht="12.75">
      <c r="A22" s="177"/>
      <c r="B22" s="12"/>
      <c r="C22" s="12"/>
      <c r="D22" s="12"/>
      <c r="E22" s="12"/>
      <c r="F22" s="12"/>
      <c r="G22" s="12"/>
      <c r="H22" s="12"/>
      <c r="I22" s="12"/>
      <c r="J22" s="12"/>
      <c r="K22" s="12"/>
      <c r="L22" s="12"/>
      <c r="M22" s="12"/>
    </row>
    <row r="23" spans="1:13" ht="12.75">
      <c r="A23" s="12"/>
      <c r="B23" s="12"/>
      <c r="C23" s="12"/>
      <c r="D23" s="12"/>
      <c r="E23" s="12"/>
      <c r="F23" s="12"/>
      <c r="G23" s="12"/>
      <c r="H23" s="12"/>
      <c r="I23" s="12"/>
      <c r="J23" s="12"/>
      <c r="K23" s="12"/>
      <c r="L23" s="12"/>
      <c r="M23" s="12"/>
    </row>
    <row r="24" spans="1:13" ht="12.75">
      <c r="A24" s="12"/>
      <c r="B24" s="12"/>
      <c r="C24" s="12"/>
      <c r="D24" s="12"/>
      <c r="E24" s="12"/>
      <c r="F24" s="12"/>
      <c r="G24" s="12"/>
      <c r="H24" s="12"/>
      <c r="I24" s="12"/>
      <c r="J24" s="12"/>
      <c r="K24" s="12"/>
      <c r="L24" s="12"/>
      <c r="M24" s="12"/>
    </row>
    <row r="25" spans="1:33" ht="12.75">
      <c r="A25" s="12"/>
      <c r="B25" s="12"/>
      <c r="C25" s="12"/>
      <c r="D25" s="12"/>
      <c r="E25" s="12"/>
      <c r="F25" s="12"/>
      <c r="G25" s="12"/>
      <c r="H25" s="12"/>
      <c r="I25" s="12"/>
      <c r="J25" s="12"/>
      <c r="K25" s="12"/>
      <c r="L25" s="12"/>
      <c r="M25" s="12"/>
      <c r="AE25" s="34"/>
      <c r="AF25" s="34"/>
      <c r="AG25" s="34"/>
    </row>
    <row r="26" spans="1:13" ht="12.75">
      <c r="A26" s="12"/>
      <c r="B26" s="178"/>
      <c r="C26" s="12"/>
      <c r="D26" s="12"/>
      <c r="E26" s="12"/>
      <c r="F26" s="12"/>
      <c r="G26" s="12"/>
      <c r="H26" s="12"/>
      <c r="I26" s="12"/>
      <c r="J26" s="12"/>
      <c r="K26" s="12"/>
      <c r="L26" s="12"/>
      <c r="M26" s="12"/>
    </row>
    <row r="27" spans="1:13" ht="12.75">
      <c r="A27" s="12"/>
      <c r="B27" s="12"/>
      <c r="C27" s="12"/>
      <c r="D27" s="12"/>
      <c r="E27" s="12"/>
      <c r="F27" s="12"/>
      <c r="G27" s="12"/>
      <c r="H27" s="12"/>
      <c r="I27" s="12"/>
      <c r="J27" s="12"/>
      <c r="K27" s="12"/>
      <c r="L27" s="12"/>
      <c r="M27" s="12"/>
    </row>
    <row r="28" spans="1:13" ht="12.75">
      <c r="A28" s="12"/>
      <c r="B28" s="16"/>
      <c r="C28" s="12"/>
      <c r="D28" s="12"/>
      <c r="E28" s="12"/>
      <c r="F28" s="12"/>
      <c r="G28" s="12"/>
      <c r="H28" s="12"/>
      <c r="I28" s="12"/>
      <c r="J28" s="12"/>
      <c r="K28" s="12"/>
      <c r="L28" s="12"/>
      <c r="M28" s="12"/>
    </row>
    <row r="29" spans="1:13" ht="12.75">
      <c r="A29" s="12"/>
      <c r="B29" s="16"/>
      <c r="C29" s="12"/>
      <c r="D29" s="12"/>
      <c r="E29" s="12"/>
      <c r="F29" s="12"/>
      <c r="G29" s="12"/>
      <c r="H29" s="12"/>
      <c r="I29" s="12"/>
      <c r="J29" s="12"/>
      <c r="K29" s="12"/>
      <c r="L29" s="12"/>
      <c r="M29" s="12"/>
    </row>
    <row r="30" spans="1:13" ht="12.75">
      <c r="A30" s="12"/>
      <c r="B30" s="16"/>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2.75">
      <c r="A32" s="12"/>
      <c r="B32" s="12"/>
      <c r="C32" s="12"/>
      <c r="D32" s="12"/>
      <c r="E32" s="12"/>
      <c r="F32" s="12"/>
      <c r="G32" s="12"/>
      <c r="H32" s="12"/>
      <c r="I32" s="12"/>
      <c r="J32" s="12"/>
      <c r="K32" s="12"/>
      <c r="L32" s="12"/>
      <c r="M32" s="12"/>
    </row>
    <row r="33" spans="1:13" ht="12.75">
      <c r="A33" s="12"/>
      <c r="B33" s="12"/>
      <c r="C33" s="12"/>
      <c r="D33" s="12"/>
      <c r="E33" s="12"/>
      <c r="F33" s="12"/>
      <c r="G33" s="12"/>
      <c r="H33" s="12"/>
      <c r="I33" s="12"/>
      <c r="J33" s="12"/>
      <c r="K33" s="12"/>
      <c r="L33" s="12"/>
      <c r="M33" s="12"/>
    </row>
    <row r="34" spans="1:13" ht="12.75">
      <c r="A34" s="12"/>
      <c r="B34" s="12"/>
      <c r="C34" s="12"/>
      <c r="D34" s="12"/>
      <c r="E34" s="12"/>
      <c r="F34" s="12"/>
      <c r="G34" s="12"/>
      <c r="H34" s="12"/>
      <c r="I34" s="12"/>
      <c r="J34" s="12"/>
      <c r="K34" s="12"/>
      <c r="L34" s="12"/>
      <c r="M34" s="12"/>
    </row>
    <row r="35" spans="1:13" ht="12.75">
      <c r="A35" s="12"/>
      <c r="B35" s="12"/>
      <c r="C35" s="12"/>
      <c r="D35" s="12"/>
      <c r="E35" s="12"/>
      <c r="F35" s="12"/>
      <c r="G35" s="12"/>
      <c r="H35" s="12"/>
      <c r="I35" s="12"/>
      <c r="J35" s="12"/>
      <c r="K35" s="12"/>
      <c r="L35" s="12"/>
      <c r="M35" s="12"/>
    </row>
    <row r="36" spans="1:13" ht="12.75">
      <c r="A36" s="12"/>
      <c r="B36" s="12"/>
      <c r="C36" s="12"/>
      <c r="D36" s="12"/>
      <c r="E36" s="12"/>
      <c r="F36" s="12"/>
      <c r="G36" s="12"/>
      <c r="H36" s="12"/>
      <c r="I36" s="12"/>
      <c r="J36" s="12"/>
      <c r="K36" s="12"/>
      <c r="L36" s="12"/>
      <c r="M36" s="12"/>
    </row>
    <row r="37" spans="1:13" ht="12.75">
      <c r="A37" s="12"/>
      <c r="B37" s="12"/>
      <c r="C37" s="12"/>
      <c r="D37" s="12"/>
      <c r="E37" s="12"/>
      <c r="F37" s="12"/>
      <c r="G37" s="12"/>
      <c r="H37" s="12"/>
      <c r="I37" s="12"/>
      <c r="J37" s="12"/>
      <c r="K37" s="12"/>
      <c r="L37" s="12"/>
      <c r="M37" s="12"/>
    </row>
    <row r="38" spans="1:13" ht="12.75">
      <c r="A38" s="12"/>
      <c r="B38" s="12"/>
      <c r="C38" s="12"/>
      <c r="D38" s="12"/>
      <c r="E38" s="12"/>
      <c r="F38" s="12"/>
      <c r="G38" s="12"/>
      <c r="H38" s="12"/>
      <c r="I38" s="12"/>
      <c r="J38" s="12"/>
      <c r="K38" s="12"/>
      <c r="L38" s="12"/>
      <c r="M38" s="12"/>
    </row>
    <row r="39" spans="1:13" ht="12.75">
      <c r="A39" s="12"/>
      <c r="B39" s="12"/>
      <c r="C39" s="12"/>
      <c r="D39" s="12"/>
      <c r="E39" s="12"/>
      <c r="F39" s="12"/>
      <c r="G39" s="12"/>
      <c r="H39" s="12"/>
      <c r="I39" s="12"/>
      <c r="J39" s="12"/>
      <c r="K39" s="12"/>
      <c r="L39" s="12"/>
      <c r="M39" s="12"/>
    </row>
    <row r="40" spans="1:13" ht="12.75">
      <c r="A40" s="12"/>
      <c r="B40" s="12"/>
      <c r="C40" s="12"/>
      <c r="D40" s="12"/>
      <c r="E40" s="12"/>
      <c r="F40" s="12"/>
      <c r="G40" s="12"/>
      <c r="H40" s="12"/>
      <c r="I40" s="12"/>
      <c r="J40" s="12"/>
      <c r="K40" s="12"/>
      <c r="L40" s="12"/>
      <c r="M40" s="12"/>
    </row>
    <row r="41" spans="1:13" ht="12.75">
      <c r="A41" s="12"/>
      <c r="B41" s="12"/>
      <c r="C41" s="12"/>
      <c r="D41" s="12"/>
      <c r="E41" s="12"/>
      <c r="F41" s="12"/>
      <c r="G41" s="12"/>
      <c r="H41" s="12"/>
      <c r="I41" s="12"/>
      <c r="J41" s="12"/>
      <c r="K41" s="12"/>
      <c r="L41" s="12"/>
      <c r="M41" s="12"/>
    </row>
    <row r="42" spans="1:13" ht="12.75">
      <c r="A42" s="12"/>
      <c r="B42" s="12"/>
      <c r="C42" s="12"/>
      <c r="D42" s="12"/>
      <c r="E42" s="12"/>
      <c r="F42" s="12"/>
      <c r="G42" s="12"/>
      <c r="H42" s="12"/>
      <c r="I42" s="12"/>
      <c r="J42" s="12"/>
      <c r="K42" s="12"/>
      <c r="L42" s="12"/>
      <c r="M42" s="12"/>
    </row>
    <row r="43" spans="1:13" ht="12.75">
      <c r="A43" s="12"/>
      <c r="B43" s="12"/>
      <c r="C43" s="12"/>
      <c r="D43" s="12"/>
      <c r="E43" s="12"/>
      <c r="F43" s="12"/>
      <c r="G43" s="12"/>
      <c r="H43" s="12"/>
      <c r="I43" s="12"/>
      <c r="J43" s="12"/>
      <c r="K43" s="12"/>
      <c r="L43" s="12"/>
      <c r="M43" s="12"/>
    </row>
    <row r="44" spans="1:13" ht="12.75">
      <c r="A44" s="12"/>
      <c r="B44" s="12"/>
      <c r="C44" s="12"/>
      <c r="D44" s="12"/>
      <c r="E44" s="12"/>
      <c r="F44" s="12"/>
      <c r="G44" s="12"/>
      <c r="H44" s="12"/>
      <c r="I44" s="12"/>
      <c r="J44" s="12"/>
      <c r="K44" s="12"/>
      <c r="L44" s="12"/>
      <c r="M44" s="12"/>
    </row>
    <row r="45" spans="1:13" ht="12.75">
      <c r="A45" s="12"/>
      <c r="B45" s="12"/>
      <c r="C45" s="12"/>
      <c r="D45" s="12"/>
      <c r="E45" s="12"/>
      <c r="F45" s="12"/>
      <c r="G45" s="12"/>
      <c r="H45" s="12"/>
      <c r="I45" s="12"/>
      <c r="J45" s="12"/>
      <c r="K45" s="12"/>
      <c r="L45" s="12"/>
      <c r="M45" s="12"/>
    </row>
    <row r="46" spans="1:13" ht="12.75">
      <c r="A46" s="12"/>
      <c r="B46" s="12"/>
      <c r="C46" s="12"/>
      <c r="D46" s="12"/>
      <c r="E46" s="12"/>
      <c r="F46" s="12"/>
      <c r="G46" s="12"/>
      <c r="H46" s="12"/>
      <c r="I46" s="12"/>
      <c r="J46" s="12"/>
      <c r="K46" s="12"/>
      <c r="L46" s="12"/>
      <c r="M46" s="12"/>
    </row>
    <row r="47" spans="1:13" ht="12.75">
      <c r="A47" s="12"/>
      <c r="B47" s="12"/>
      <c r="C47" s="12"/>
      <c r="D47" s="12"/>
      <c r="E47" s="12"/>
      <c r="F47" s="12"/>
      <c r="G47" s="12"/>
      <c r="H47" s="12"/>
      <c r="I47" s="12"/>
      <c r="J47" s="12"/>
      <c r="K47" s="12"/>
      <c r="L47" s="12"/>
      <c r="M47" s="12"/>
    </row>
    <row r="48" spans="1:13" ht="12.75">
      <c r="A48" s="12"/>
      <c r="B48" s="12"/>
      <c r="C48" s="12"/>
      <c r="D48" s="12"/>
      <c r="E48" s="12"/>
      <c r="F48" s="12"/>
      <c r="G48" s="12"/>
      <c r="H48" s="12"/>
      <c r="I48" s="12"/>
      <c r="J48" s="12"/>
      <c r="K48" s="12"/>
      <c r="L48" s="12"/>
      <c r="M48" s="12"/>
    </row>
    <row r="49" spans="1:13" ht="12.75">
      <c r="A49" s="12"/>
      <c r="B49" s="12"/>
      <c r="C49" s="12"/>
      <c r="D49" s="12"/>
      <c r="E49" s="12"/>
      <c r="F49" s="12"/>
      <c r="G49" s="12"/>
      <c r="H49" s="12"/>
      <c r="I49" s="12"/>
      <c r="J49" s="12"/>
      <c r="K49" s="12"/>
      <c r="L49" s="12"/>
      <c r="M49" s="12"/>
    </row>
    <row r="50" spans="1:13" ht="12.75">
      <c r="A50" s="12"/>
      <c r="B50" s="12"/>
      <c r="C50" s="12"/>
      <c r="D50" s="12"/>
      <c r="E50" s="12"/>
      <c r="F50" s="12"/>
      <c r="G50" s="12"/>
      <c r="H50" s="12"/>
      <c r="I50" s="12"/>
      <c r="J50" s="12"/>
      <c r="K50" s="12"/>
      <c r="L50" s="12"/>
      <c r="M50" s="12"/>
    </row>
    <row r="51" spans="1:13" ht="12.75">
      <c r="A51" s="12"/>
      <c r="B51" s="12"/>
      <c r="C51" s="12"/>
      <c r="D51" s="12"/>
      <c r="E51" s="12"/>
      <c r="F51" s="12"/>
      <c r="G51" s="12"/>
      <c r="H51" s="12"/>
      <c r="I51" s="12"/>
      <c r="J51" s="12"/>
      <c r="K51" s="12"/>
      <c r="L51" s="12"/>
      <c r="M51" s="12"/>
    </row>
    <row r="52" spans="1:13" ht="12.75">
      <c r="A52" s="12"/>
      <c r="B52" s="12"/>
      <c r="C52" s="12"/>
      <c r="D52" s="12"/>
      <c r="E52" s="12"/>
      <c r="F52" s="12"/>
      <c r="G52" s="12"/>
      <c r="H52" s="12"/>
      <c r="I52" s="12"/>
      <c r="J52" s="12"/>
      <c r="K52" s="12"/>
      <c r="L52" s="12"/>
      <c r="M52" s="12"/>
    </row>
    <row r="53" spans="1:13" ht="12.75">
      <c r="A53" s="12"/>
      <c r="B53" s="12"/>
      <c r="C53" s="12"/>
      <c r="D53" s="12"/>
      <c r="E53" s="12"/>
      <c r="F53" s="12"/>
      <c r="G53" s="12"/>
      <c r="H53" s="12"/>
      <c r="I53" s="12"/>
      <c r="J53" s="12"/>
      <c r="K53" s="12"/>
      <c r="L53" s="12"/>
      <c r="M53" s="12"/>
    </row>
    <row r="54" spans="1:13" ht="12.75">
      <c r="A54" s="12"/>
      <c r="B54" s="12"/>
      <c r="C54" s="12"/>
      <c r="D54" s="12"/>
      <c r="E54" s="12"/>
      <c r="F54" s="12"/>
      <c r="G54" s="12"/>
      <c r="H54" s="12"/>
      <c r="I54" s="12"/>
      <c r="J54" s="12"/>
      <c r="K54" s="12"/>
      <c r="L54" s="12"/>
      <c r="M54" s="12"/>
    </row>
    <row r="55" spans="1:13" ht="12.75">
      <c r="A55" s="12"/>
      <c r="B55" s="12"/>
      <c r="C55" s="12"/>
      <c r="D55" s="12"/>
      <c r="E55" s="12"/>
      <c r="F55" s="12"/>
      <c r="G55" s="12"/>
      <c r="H55" s="12"/>
      <c r="I55" s="12"/>
      <c r="J55" s="12"/>
      <c r="K55" s="12"/>
      <c r="L55" s="12"/>
      <c r="M55" s="12"/>
    </row>
    <row r="56" spans="1:13" ht="12.75">
      <c r="A56" s="12"/>
      <c r="B56" s="12"/>
      <c r="C56" s="12"/>
      <c r="D56" s="12"/>
      <c r="E56" s="12"/>
      <c r="F56" s="12"/>
      <c r="G56" s="12"/>
      <c r="H56" s="12"/>
      <c r="I56" s="12"/>
      <c r="J56" s="12"/>
      <c r="K56" s="12"/>
      <c r="L56" s="12"/>
      <c r="M56" s="12"/>
    </row>
    <row r="57" spans="1:13" ht="12.75">
      <c r="A57" s="12"/>
      <c r="B57" s="12"/>
      <c r="C57" s="12"/>
      <c r="D57" s="12"/>
      <c r="E57" s="12"/>
      <c r="F57" s="12"/>
      <c r="G57" s="12"/>
      <c r="H57" s="12"/>
      <c r="I57" s="12"/>
      <c r="J57" s="12"/>
      <c r="K57" s="12"/>
      <c r="L57" s="12"/>
      <c r="M57" s="12"/>
    </row>
    <row r="58" spans="1:13" ht="12.75">
      <c r="A58" s="12"/>
      <c r="B58" s="12"/>
      <c r="C58" s="12"/>
      <c r="D58" s="12"/>
      <c r="E58" s="12"/>
      <c r="F58" s="12"/>
      <c r="G58" s="12"/>
      <c r="H58" s="12"/>
      <c r="I58" s="12"/>
      <c r="J58" s="12"/>
      <c r="K58" s="12"/>
      <c r="L58" s="12"/>
      <c r="M58" s="12"/>
    </row>
    <row r="59" spans="1:13" ht="12.75">
      <c r="A59" s="12"/>
      <c r="B59" s="12"/>
      <c r="C59" s="12"/>
      <c r="D59" s="12"/>
      <c r="E59" s="12"/>
      <c r="F59" s="12"/>
      <c r="G59" s="12"/>
      <c r="H59" s="12"/>
      <c r="I59" s="12"/>
      <c r="J59" s="12"/>
      <c r="K59" s="12"/>
      <c r="L59" s="12"/>
      <c r="M59" s="12"/>
    </row>
    <row r="60" spans="1:13" ht="12.75">
      <c r="A60" s="12"/>
      <c r="B60" s="12"/>
      <c r="C60" s="12"/>
      <c r="D60" s="12"/>
      <c r="E60" s="12"/>
      <c r="F60" s="12"/>
      <c r="G60" s="12"/>
      <c r="H60" s="12"/>
      <c r="I60" s="12"/>
      <c r="J60" s="12"/>
      <c r="K60" s="12"/>
      <c r="L60" s="12"/>
      <c r="M60" s="12"/>
    </row>
    <row r="61" spans="1:13" ht="12.75">
      <c r="A61" s="12"/>
      <c r="B61" s="12"/>
      <c r="C61" s="12"/>
      <c r="D61" s="12"/>
      <c r="E61" s="12"/>
      <c r="F61" s="12"/>
      <c r="G61" s="12"/>
      <c r="H61" s="12"/>
      <c r="I61" s="12"/>
      <c r="J61" s="12"/>
      <c r="K61" s="12"/>
      <c r="L61" s="12"/>
      <c r="M61" s="12"/>
    </row>
    <row r="62" spans="1:13" ht="12.75">
      <c r="A62" s="12"/>
      <c r="B62" s="12"/>
      <c r="C62" s="12"/>
      <c r="D62" s="12"/>
      <c r="E62" s="12"/>
      <c r="F62" s="12"/>
      <c r="G62" s="12"/>
      <c r="H62" s="12"/>
      <c r="I62" s="12"/>
      <c r="J62" s="12"/>
      <c r="K62" s="12"/>
      <c r="L62" s="12"/>
      <c r="M62" s="12"/>
    </row>
    <row r="63" spans="1:13" ht="12.75">
      <c r="A63" s="12"/>
      <c r="B63" s="12"/>
      <c r="C63" s="12"/>
      <c r="D63" s="12"/>
      <c r="E63" s="12"/>
      <c r="F63" s="12"/>
      <c r="G63" s="12"/>
      <c r="H63" s="12"/>
      <c r="I63" s="12"/>
      <c r="J63" s="12"/>
      <c r="K63" s="12"/>
      <c r="L63" s="12"/>
      <c r="M63" s="12"/>
    </row>
    <row r="64" spans="1:13" ht="12.75">
      <c r="A64" s="12"/>
      <c r="B64" s="12"/>
      <c r="C64" s="12"/>
      <c r="D64" s="12"/>
      <c r="E64" s="12"/>
      <c r="F64" s="12"/>
      <c r="G64" s="12"/>
      <c r="H64" s="12"/>
      <c r="I64" s="12"/>
      <c r="J64" s="12"/>
      <c r="K64" s="12"/>
      <c r="L64" s="12"/>
      <c r="M64" s="12"/>
    </row>
    <row r="65" spans="1:13" ht="12.75">
      <c r="A65" s="12"/>
      <c r="B65" s="12"/>
      <c r="C65" s="12"/>
      <c r="D65" s="12"/>
      <c r="E65" s="12"/>
      <c r="F65" s="12"/>
      <c r="G65" s="12"/>
      <c r="H65" s="12"/>
      <c r="I65" s="12"/>
      <c r="J65" s="12"/>
      <c r="K65" s="12"/>
      <c r="L65" s="12"/>
      <c r="M65" s="12"/>
    </row>
    <row r="66" spans="1:13" ht="12.75">
      <c r="A66" s="12"/>
      <c r="B66" s="12"/>
      <c r="C66" s="12"/>
      <c r="D66" s="12"/>
      <c r="E66" s="12"/>
      <c r="F66" s="12"/>
      <c r="G66" s="12"/>
      <c r="H66" s="12"/>
      <c r="I66" s="12"/>
      <c r="J66" s="12"/>
      <c r="K66" s="12"/>
      <c r="L66" s="12"/>
      <c r="M66" s="12"/>
    </row>
    <row r="67" spans="1:13" ht="12.75">
      <c r="A67" s="12"/>
      <c r="B67" s="12"/>
      <c r="C67" s="12"/>
      <c r="D67" s="12"/>
      <c r="E67" s="12"/>
      <c r="F67" s="12"/>
      <c r="G67" s="12"/>
      <c r="H67" s="12"/>
      <c r="I67" s="12"/>
      <c r="J67" s="12"/>
      <c r="K67" s="12"/>
      <c r="L67" s="12"/>
      <c r="M67" s="12"/>
    </row>
    <row r="68" spans="1:13" ht="12.75">
      <c r="A68" s="12"/>
      <c r="B68" s="12"/>
      <c r="C68" s="12"/>
      <c r="D68" s="12"/>
      <c r="E68" s="12"/>
      <c r="F68" s="12"/>
      <c r="G68" s="12"/>
      <c r="H68" s="12"/>
      <c r="I68" s="12"/>
      <c r="J68" s="12"/>
      <c r="K68" s="12"/>
      <c r="L68" s="12"/>
      <c r="M68" s="12"/>
    </row>
    <row r="69" spans="1:13" ht="12.75">
      <c r="A69" s="12"/>
      <c r="B69" s="12"/>
      <c r="C69" s="12"/>
      <c r="D69" s="12"/>
      <c r="E69" s="12"/>
      <c r="F69" s="12"/>
      <c r="G69" s="12"/>
      <c r="H69" s="12"/>
      <c r="I69" s="12"/>
      <c r="J69" s="12"/>
      <c r="K69" s="12"/>
      <c r="L69" s="12"/>
      <c r="M69" s="12"/>
    </row>
    <row r="70" spans="1:13" ht="12.75">
      <c r="A70" s="12"/>
      <c r="B70" s="12"/>
      <c r="C70" s="12"/>
      <c r="D70" s="12"/>
      <c r="E70" s="12"/>
      <c r="F70" s="12"/>
      <c r="G70" s="12"/>
      <c r="H70" s="12"/>
      <c r="I70" s="12"/>
      <c r="J70" s="12"/>
      <c r="K70" s="12"/>
      <c r="L70" s="12"/>
      <c r="M70" s="12"/>
    </row>
    <row r="71" spans="1:13" ht="12.75">
      <c r="A71" s="12"/>
      <c r="B71" s="12"/>
      <c r="C71" s="12"/>
      <c r="D71" s="12"/>
      <c r="E71" s="12"/>
      <c r="F71" s="12"/>
      <c r="G71" s="12"/>
      <c r="H71" s="12"/>
      <c r="I71" s="12"/>
      <c r="J71" s="12"/>
      <c r="K71" s="12"/>
      <c r="L71" s="12"/>
      <c r="M71" s="12"/>
    </row>
  </sheetData>
  <sheetProtection/>
  <mergeCells count="5">
    <mergeCell ref="AA1:AQ2"/>
    <mergeCell ref="AA4:AQ8"/>
    <mergeCell ref="AA10:AQ12"/>
    <mergeCell ref="A7:V7"/>
    <mergeCell ref="A9:V9"/>
  </mergeCells>
  <printOptions/>
  <pageMargins left="1" right="1" top="1" bottom="1"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6"/>
  <dimension ref="A1:J10"/>
  <sheetViews>
    <sheetView zoomScalePageLayoutView="0" workbookViewId="0" topLeftCell="A1">
      <selection activeCell="B2" sqref="B2"/>
    </sheetView>
  </sheetViews>
  <sheetFormatPr defaultColWidth="9.140625" defaultRowHeight="12.75"/>
  <cols>
    <col min="1" max="1" width="29.28125" style="0" bestFit="1" customWidth="1"/>
    <col min="2" max="2" width="17.28125" style="0" bestFit="1" customWidth="1"/>
  </cols>
  <sheetData>
    <row r="1" spans="1:2" ht="12.75">
      <c r="A1" s="25" t="s">
        <v>33</v>
      </c>
      <c r="B1" s="25" t="s">
        <v>36</v>
      </c>
    </row>
    <row r="2" spans="1:2" ht="12.75">
      <c r="A2" s="25" t="s">
        <v>27</v>
      </c>
      <c r="B2" s="25" t="s">
        <v>37</v>
      </c>
    </row>
    <row r="3" spans="1:2" ht="12.75">
      <c r="A3" s="25" t="s">
        <v>26</v>
      </c>
      <c r="B3" s="25" t="s">
        <v>38</v>
      </c>
    </row>
    <row r="4" spans="1:2" ht="12.75">
      <c r="A4" s="25" t="s">
        <v>31</v>
      </c>
      <c r="B4" s="25" t="s">
        <v>39</v>
      </c>
    </row>
    <row r="5" spans="1:2" ht="12.75">
      <c r="A5" s="25" t="s">
        <v>32</v>
      </c>
      <c r="B5" s="25" t="s">
        <v>40</v>
      </c>
    </row>
    <row r="6" spans="1:2" ht="12.75">
      <c r="A6" s="25" t="s">
        <v>28</v>
      </c>
      <c r="B6" s="25" t="s">
        <v>41</v>
      </c>
    </row>
    <row r="7" spans="1:2" ht="12.75">
      <c r="A7" s="25" t="s">
        <v>29</v>
      </c>
      <c r="B7" s="25" t="s">
        <v>42</v>
      </c>
    </row>
    <row r="8" spans="1:10" ht="12.75">
      <c r="A8" s="25" t="s">
        <v>34</v>
      </c>
      <c r="B8" s="25" t="s">
        <v>43</v>
      </c>
      <c r="J8" s="70"/>
    </row>
    <row r="9" spans="1:10" ht="12.75">
      <c r="A9" s="25" t="s">
        <v>30</v>
      </c>
      <c r="B9" s="25" t="s">
        <v>44</v>
      </c>
      <c r="J9" s="70"/>
    </row>
    <row r="10" ht="12.75">
      <c r="J10" s="7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dc:title>
  <dc:subject/>
  <dc:creator>Jeff Foreman</dc:creator>
  <cp:keywords/>
  <dc:description/>
  <cp:lastModifiedBy>Johnson, David</cp:lastModifiedBy>
  <cp:lastPrinted>2017-03-15T13:20:56Z</cp:lastPrinted>
  <dcterms:created xsi:type="dcterms:W3CDTF">2005-05-02T19:03:10Z</dcterms:created>
  <dcterms:modified xsi:type="dcterms:W3CDTF">2018-08-10T14:56:04Z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0x0101008092A873DCEDB442AC5B7F6F09673A84</vt:lpwstr>
  </property>
  <property fmtid="{D5CDD505-2E9C-101B-9397-08002B2CF9AE}" pid="3" name="Order">
    <vt:lpwstr>116200.000000000</vt:lpwstr>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ategory">
    <vt:lpwstr>;#Property;#</vt:lpwstr>
  </property>
  <property fmtid="{D5CDD505-2E9C-101B-9397-08002B2CF9AE}" pid="10" name="Sub-Category">
    <vt:lpwstr>Centrally Assessed Properties</vt:lpwstr>
  </property>
  <property fmtid="{D5CDD505-2E9C-101B-9397-08002B2CF9AE}" pid="11" name="Year">
    <vt:lpwstr>Current</vt:lpwstr>
  </property>
  <property fmtid="{D5CDD505-2E9C-101B-9397-08002B2CF9AE}" pid="12" name="Form Name">
    <vt:lpwstr>Annual Report – Airlines Bundle Rev. 2017</vt:lpwstr>
  </property>
  <property fmtid="{D5CDD505-2E9C-101B-9397-08002B2CF9AE}" pid="13" name="display_urn:schemas-microsoft-com:office:office#Editor">
    <vt:lpwstr>System Account</vt:lpwstr>
  </property>
  <property fmtid="{D5CDD505-2E9C-101B-9397-08002B2CF9AE}" pid="14" name="display_urn:schemas-microsoft-com:office:office#Author">
    <vt:lpwstr>System Account</vt:lpwstr>
  </property>
  <property fmtid="{D5CDD505-2E9C-101B-9397-08002B2CF9AE}" pid="15" name="Last Update">
    <vt:lpwstr/>
  </property>
</Properties>
</file>