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inimum Cigarette Prices\"/>
    </mc:Choice>
  </mc:AlternateContent>
  <bookViews>
    <workbookView xWindow="0" yWindow="0" windowWidth="24000" windowHeight="9930"/>
  </bookViews>
  <sheets>
    <sheet name="WHOLESALE PRICE - 20 PACK NSM" sheetId="1" r:id="rId1"/>
    <sheet name="WHOLESALE PRICE - 25 PACK NS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4" i="2"/>
  <c r="H13" i="2"/>
  <c r="H12" i="2"/>
  <c r="H11" i="2"/>
  <c r="H10" i="2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D14" i="2" l="1"/>
  <c r="E14" i="2" s="1"/>
  <c r="G14" i="2" s="1"/>
  <c r="D13" i="2"/>
  <c r="D12" i="2"/>
  <c r="E12" i="2" s="1"/>
  <c r="G12" i="2" s="1"/>
  <c r="D11" i="2"/>
  <c r="E11" i="2" s="1"/>
  <c r="G11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E13" i="2"/>
  <c r="G13" i="2" s="1"/>
  <c r="D10" i="2"/>
  <c r="E10" i="2" s="1"/>
  <c r="G10" i="2" s="1"/>
  <c r="D10" i="1"/>
  <c r="E10" i="1" s="1"/>
  <c r="G10" i="1" s="1"/>
  <c r="D59" i="1"/>
  <c r="E59" i="1" s="1"/>
  <c r="G59" i="1" s="1"/>
  <c r="I59" i="1" s="1"/>
  <c r="J59" i="1" s="1"/>
  <c r="D58" i="1"/>
  <c r="E58" i="1" s="1"/>
  <c r="G58" i="1" s="1"/>
  <c r="D57" i="1"/>
  <c r="E57" i="1" s="1"/>
  <c r="G57" i="1" s="1"/>
  <c r="D56" i="1"/>
  <c r="E56" i="1" s="1"/>
  <c r="G56" i="1" s="1"/>
  <c r="I56" i="1" s="1"/>
  <c r="J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K47" i="1" s="1"/>
  <c r="L47" i="1" s="1"/>
  <c r="D46" i="1"/>
  <c r="E46" i="1" s="1"/>
  <c r="G46" i="1" s="1"/>
  <c r="D45" i="1"/>
  <c r="E45" i="1" s="1"/>
  <c r="G45" i="1" s="1"/>
  <c r="D44" i="1"/>
  <c r="E44" i="1" s="1"/>
  <c r="G44" i="1" s="1"/>
  <c r="K44" i="1" s="1"/>
  <c r="L44" i="1" s="1"/>
  <c r="D43" i="1"/>
  <c r="E43" i="1" s="1"/>
  <c r="G43" i="1" s="1"/>
  <c r="D42" i="1"/>
  <c r="E42" i="1" s="1"/>
  <c r="G42" i="1" s="1"/>
  <c r="D41" i="1"/>
  <c r="E41" i="1" s="1"/>
  <c r="G41" i="1" s="1"/>
  <c r="I41" i="1" s="1"/>
  <c r="J41" i="1" s="1"/>
  <c r="D40" i="1"/>
  <c r="E40" i="1" s="1"/>
  <c r="G40" i="1" s="1"/>
  <c r="D39" i="1"/>
  <c r="E39" i="1" s="1"/>
  <c r="G39" i="1" s="1"/>
  <c r="D38" i="1"/>
  <c r="E38" i="1" s="1"/>
  <c r="G38" i="1" s="1"/>
  <c r="I38" i="1" s="1"/>
  <c r="J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K30" i="1" s="1"/>
  <c r="L30" i="1" s="1"/>
  <c r="D29" i="1"/>
  <c r="E29" i="1" s="1"/>
  <c r="G29" i="1" s="1"/>
  <c r="K29" i="1" s="1"/>
  <c r="L29" i="1" s="1"/>
  <c r="D28" i="1"/>
  <c r="E28" i="1" s="1"/>
  <c r="G28" i="1" s="1"/>
  <c r="D27" i="1"/>
  <c r="E27" i="1" s="1"/>
  <c r="G27" i="1" s="1"/>
  <c r="D26" i="1"/>
  <c r="E26" i="1" s="1"/>
  <c r="G26" i="1" s="1"/>
  <c r="K26" i="1" s="1"/>
  <c r="L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K22" i="1" s="1"/>
  <c r="L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K18" i="1" s="1"/>
  <c r="L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K14" i="1" s="1"/>
  <c r="L14" i="1" s="1"/>
  <c r="D13" i="1"/>
  <c r="E13" i="1" s="1"/>
  <c r="G13" i="1" s="1"/>
  <c r="D12" i="1"/>
  <c r="E12" i="1" s="1"/>
  <c r="G12" i="1" s="1"/>
  <c r="D11" i="1"/>
  <c r="E11" i="1" s="1"/>
  <c r="G11" i="1" s="1"/>
  <c r="I49" i="1" l="1"/>
  <c r="J49" i="1" s="1"/>
  <c r="K49" i="1"/>
  <c r="L49" i="1" s="1"/>
  <c r="I40" i="1"/>
  <c r="J40" i="1" s="1"/>
  <c r="I51" i="1"/>
  <c r="J51" i="1" s="1"/>
  <c r="M51" i="1" s="1"/>
  <c r="K51" i="1"/>
  <c r="L51" i="1" s="1"/>
  <c r="I42" i="1"/>
  <c r="J42" i="1" s="1"/>
  <c r="K34" i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K13" i="2"/>
  <c r="L13" i="2" s="1"/>
  <c r="M13" i="2"/>
  <c r="N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29" i="1"/>
  <c r="J29" i="1" s="1"/>
  <c r="M29" i="1" s="1"/>
  <c r="N29" i="1" s="1"/>
  <c r="I31" i="1"/>
  <c r="J31" i="1" s="1"/>
  <c r="M31" i="1" s="1"/>
  <c r="K31" i="1"/>
  <c r="L31" i="1" s="1"/>
  <c r="I35" i="1"/>
  <c r="J35" i="1" s="1"/>
  <c r="M35" i="1" s="1"/>
  <c r="M41" i="1"/>
  <c r="K41" i="1"/>
  <c r="L41" i="1" s="1"/>
  <c r="K45" i="1"/>
  <c r="L45" i="1" s="1"/>
  <c r="I45" i="1"/>
  <c r="J45" i="1" s="1"/>
  <c r="M45" i="1" s="1"/>
  <c r="N45" i="1" s="1"/>
  <c r="I47" i="1"/>
  <c r="J47" i="1" s="1"/>
  <c r="M47" i="1" s="1"/>
  <c r="N47" i="1" s="1"/>
  <c r="I52" i="1"/>
  <c r="J52" i="1" s="1"/>
  <c r="M52" i="1" s="1"/>
  <c r="K52" i="1"/>
  <c r="L52" i="1" s="1"/>
  <c r="K56" i="1"/>
  <c r="L56" i="1" s="1"/>
  <c r="M56" i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N14" i="1" s="1"/>
  <c r="I18" i="1"/>
  <c r="J18" i="1" s="1"/>
  <c r="M18" i="1" s="1"/>
  <c r="N18" i="1" s="1"/>
  <c r="I22" i="1"/>
  <c r="J22" i="1" s="1"/>
  <c r="M22" i="1" s="1"/>
  <c r="N22" i="1" s="1"/>
  <c r="I26" i="1"/>
  <c r="J26" i="1" s="1"/>
  <c r="M26" i="1" s="1"/>
  <c r="N26" i="1" s="1"/>
  <c r="I30" i="1"/>
  <c r="J30" i="1" s="1"/>
  <c r="M30" i="1" s="1"/>
  <c r="N30" i="1" s="1"/>
  <c r="K32" i="1"/>
  <c r="L32" i="1" s="1"/>
  <c r="K35" i="1"/>
  <c r="L35" i="1" s="1"/>
  <c r="M38" i="1"/>
  <c r="K38" i="1"/>
  <c r="L38" i="1" s="1"/>
  <c r="I44" i="1"/>
  <c r="J44" i="1" s="1"/>
  <c r="M44" i="1" s="1"/>
  <c r="N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K59" i="1"/>
  <c r="L59" i="1" s="1"/>
  <c r="M59" i="1"/>
  <c r="N49" i="1" l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40" i="1" s="1"/>
  <c r="O40" i="1" s="1"/>
  <c r="P40" i="1" s="1"/>
  <c r="Q40" i="1" s="1"/>
  <c r="R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O13" i="2"/>
  <c r="P13" i="2" s="1"/>
  <c r="Q13" i="2" s="1"/>
  <c r="R13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2" i="1"/>
  <c r="P32" i="1" s="1"/>
  <c r="Q32" i="1" s="1"/>
  <c r="R32" i="1" s="1"/>
  <c r="O22" i="1"/>
  <c r="P22" i="1" s="1"/>
  <c r="Q22" i="1" s="1"/>
  <c r="R22" i="1" s="1"/>
  <c r="O18" i="1"/>
  <c r="P18" i="1" s="1"/>
  <c r="Q18" i="1" s="1"/>
  <c r="R18" i="1" s="1"/>
  <c r="O30" i="1"/>
  <c r="P30" i="1" s="1"/>
  <c r="Q30" i="1" s="1"/>
  <c r="R30" i="1" s="1"/>
  <c r="O14" i="1"/>
  <c r="P14" i="1" s="1"/>
  <c r="Q14" i="1" s="1"/>
  <c r="R14" i="1" s="1"/>
  <c r="O47" i="1"/>
  <c r="P47" i="1" s="1"/>
  <c r="Q47" i="1" s="1"/>
  <c r="R47" i="1" s="1"/>
  <c r="O49" i="1"/>
  <c r="P49" i="1" s="1"/>
  <c r="Q49" i="1" s="1"/>
  <c r="R49" i="1" s="1"/>
  <c r="O44" i="1"/>
  <c r="P44" i="1" s="1"/>
  <c r="Q44" i="1" s="1"/>
  <c r="R44" i="1" s="1"/>
  <c r="N27" i="1"/>
  <c r="O45" i="1"/>
  <c r="P45" i="1" s="1"/>
  <c r="Q45" i="1" s="1"/>
  <c r="R45" i="1" s="1"/>
  <c r="O29" i="1"/>
  <c r="P29" i="1" s="1"/>
  <c r="Q29" i="1" s="1"/>
  <c r="R29" i="1" s="1"/>
  <c r="N25" i="1"/>
  <c r="N59" i="1"/>
  <c r="N43" i="1"/>
  <c r="O26" i="1"/>
  <c r="P26" i="1" s="1"/>
  <c r="Q26" i="1" s="1"/>
  <c r="R26" i="1" s="1"/>
  <c r="N56" i="1"/>
  <c r="N41" i="1"/>
  <c r="O34" i="1" l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<sst xmlns="http://schemas.openxmlformats.org/spreadsheetml/2006/main" count="95" uniqueCount="43">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</sst>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/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1" t="s">
        <v>29</v>
      </c>
      <c r="C3" s="21"/>
      <c r="D3" s="21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25"/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31" t="s">
        <v>32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/>
      <c r="C10" s="4"/>
      <c r="D10" s="5">
        <f>ROUND(C10/5,4)</f>
        <v>0</v>
      </c>
      <c r="E10" s="6">
        <f>ROUNDUP(D10,2)</f>
        <v>0</v>
      </c>
      <c r="F10" s="7"/>
      <c r="G10" s="8">
        <f>+E10-F10</f>
        <v>0</v>
      </c>
      <c r="H10" s="6">
        <f>+G10+6.8</f>
        <v>6.8</v>
      </c>
      <c r="I10" s="3">
        <f>ROUND(H10*0.02,4)</f>
        <v>0.13600000000000001</v>
      </c>
      <c r="J10" s="6">
        <f>ROUNDUP(I10,2)</f>
        <v>0.14000000000000001</v>
      </c>
      <c r="K10" s="9">
        <f>ROUND(H10*0.005,4)</f>
        <v>3.4000000000000002E-2</v>
      </c>
      <c r="L10" s="6">
        <f>ROUNDUP(K10,2)</f>
        <v>0.04</v>
      </c>
      <c r="M10" s="10">
        <f t="shared" ref="M10:M41" si="0">+H10+J10</f>
        <v>6.9399999999999995</v>
      </c>
      <c r="N10" s="11">
        <f t="shared" ref="N10:N41" si="1">+M10+L10</f>
        <v>6.9799999999999995</v>
      </c>
      <c r="O10" s="3">
        <f t="shared" ref="O10:O41" si="2">ROUND(N10*0.06,4)</f>
        <v>0.41880000000000001</v>
      </c>
      <c r="P10" s="6">
        <f>ROUNDUP(O10,2)</f>
        <v>0.42</v>
      </c>
      <c r="Q10" s="12">
        <f t="shared" ref="Q10:Q41" si="3">N10+P10</f>
        <v>7.3999999999999995</v>
      </c>
      <c r="R10" s="13">
        <f>ROUNDUP(Q10/10,2)</f>
        <v>0.74</v>
      </c>
    </row>
    <row r="11" spans="1:18" s="17" customFormat="1" ht="17.25" thickBot="1" x14ac:dyDescent="0.35">
      <c r="A11" s="3">
        <v>2</v>
      </c>
      <c r="B11" s="19"/>
      <c r="C11" s="4"/>
      <c r="D11" s="5">
        <f t="shared" ref="D11:D59" si="4">ROUND(C11/5,4)</f>
        <v>0</v>
      </c>
      <c r="E11" s="6">
        <f t="shared" ref="E11:E59" si="5">ROUNDUP(D11,2)</f>
        <v>0</v>
      </c>
      <c r="F11" s="7"/>
      <c r="G11" s="8">
        <f t="shared" ref="G11:G33" si="6">+E11-F11</f>
        <v>0</v>
      </c>
      <c r="H11" s="6">
        <f t="shared" ref="H11:H59" si="7">+G11+6.8</f>
        <v>6.8</v>
      </c>
      <c r="I11" s="3">
        <f t="shared" ref="I11:I59" si="8">ROUND(H11*0.02,4)</f>
        <v>0.13600000000000001</v>
      </c>
      <c r="J11" s="6">
        <f t="shared" ref="J11:L26" si="9">ROUNDUP(I11,2)</f>
        <v>0.14000000000000001</v>
      </c>
      <c r="K11" s="9">
        <f t="shared" ref="K11:K59" si="10">ROUND(H11*0.005,4)</f>
        <v>3.4000000000000002E-2</v>
      </c>
      <c r="L11" s="6">
        <f t="shared" si="9"/>
        <v>0.04</v>
      </c>
      <c r="M11" s="10">
        <f t="shared" si="0"/>
        <v>6.9399999999999995</v>
      </c>
      <c r="N11" s="11">
        <f t="shared" si="1"/>
        <v>6.9799999999999995</v>
      </c>
      <c r="O11" s="3">
        <f t="shared" si="2"/>
        <v>0.41880000000000001</v>
      </c>
      <c r="P11" s="6">
        <f t="shared" ref="P11:P59" si="11">ROUNDUP(O11,2)</f>
        <v>0.42</v>
      </c>
      <c r="Q11" s="12">
        <f t="shared" si="3"/>
        <v>7.3999999999999995</v>
      </c>
      <c r="R11" s="13">
        <f t="shared" ref="R11:R59" si="12">ROUNDUP(Q11/10,2)</f>
        <v>0.74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4"/>
        <v>0</v>
      </c>
      <c r="E12" s="6">
        <f t="shared" si="5"/>
        <v>0</v>
      </c>
      <c r="F12" s="7"/>
      <c r="G12" s="8">
        <f t="shared" si="6"/>
        <v>0</v>
      </c>
      <c r="H12" s="6">
        <f t="shared" si="7"/>
        <v>6.8</v>
      </c>
      <c r="I12" s="3">
        <f t="shared" si="8"/>
        <v>0.13600000000000001</v>
      </c>
      <c r="J12" s="6">
        <f t="shared" si="9"/>
        <v>0.14000000000000001</v>
      </c>
      <c r="K12" s="9">
        <f t="shared" si="10"/>
        <v>3.4000000000000002E-2</v>
      </c>
      <c r="L12" s="6">
        <f t="shared" si="9"/>
        <v>0.04</v>
      </c>
      <c r="M12" s="10">
        <f t="shared" si="0"/>
        <v>6.9399999999999995</v>
      </c>
      <c r="N12" s="11">
        <f t="shared" si="1"/>
        <v>6.9799999999999995</v>
      </c>
      <c r="O12" s="3">
        <f t="shared" si="2"/>
        <v>0.41880000000000001</v>
      </c>
      <c r="P12" s="6">
        <f t="shared" si="11"/>
        <v>0.42</v>
      </c>
      <c r="Q12" s="12">
        <f t="shared" si="3"/>
        <v>7.3999999999999995</v>
      </c>
      <c r="R12" s="13">
        <f t="shared" si="12"/>
        <v>0.74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4"/>
        <v>0</v>
      </c>
      <c r="E13" s="6">
        <f t="shared" si="5"/>
        <v>0</v>
      </c>
      <c r="F13" s="7"/>
      <c r="G13" s="8">
        <f t="shared" si="6"/>
        <v>0</v>
      </c>
      <c r="H13" s="6">
        <f t="shared" si="7"/>
        <v>6.8</v>
      </c>
      <c r="I13" s="3">
        <f t="shared" si="8"/>
        <v>0.13600000000000001</v>
      </c>
      <c r="J13" s="6">
        <f t="shared" si="9"/>
        <v>0.14000000000000001</v>
      </c>
      <c r="K13" s="9">
        <f t="shared" si="10"/>
        <v>3.4000000000000002E-2</v>
      </c>
      <c r="L13" s="6">
        <f t="shared" si="9"/>
        <v>0.04</v>
      </c>
      <c r="M13" s="10">
        <f t="shared" si="0"/>
        <v>6.9399999999999995</v>
      </c>
      <c r="N13" s="11">
        <f t="shared" si="1"/>
        <v>6.9799999999999995</v>
      </c>
      <c r="O13" s="3">
        <f t="shared" si="2"/>
        <v>0.41880000000000001</v>
      </c>
      <c r="P13" s="6">
        <f t="shared" si="11"/>
        <v>0.42</v>
      </c>
      <c r="Q13" s="12">
        <f t="shared" si="3"/>
        <v>7.3999999999999995</v>
      </c>
      <c r="R13" s="13">
        <f t="shared" si="12"/>
        <v>0.74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4"/>
        <v>0</v>
      </c>
      <c r="E14" s="6">
        <f t="shared" si="5"/>
        <v>0</v>
      </c>
      <c r="F14" s="7"/>
      <c r="G14" s="8">
        <f t="shared" si="6"/>
        <v>0</v>
      </c>
      <c r="H14" s="6">
        <f t="shared" si="7"/>
        <v>6.8</v>
      </c>
      <c r="I14" s="3">
        <f t="shared" si="8"/>
        <v>0.13600000000000001</v>
      </c>
      <c r="J14" s="6">
        <f t="shared" si="9"/>
        <v>0.14000000000000001</v>
      </c>
      <c r="K14" s="9">
        <f t="shared" si="10"/>
        <v>3.4000000000000002E-2</v>
      </c>
      <c r="L14" s="6">
        <f t="shared" si="9"/>
        <v>0.04</v>
      </c>
      <c r="M14" s="10">
        <f t="shared" si="0"/>
        <v>6.9399999999999995</v>
      </c>
      <c r="N14" s="11">
        <f t="shared" si="1"/>
        <v>6.9799999999999995</v>
      </c>
      <c r="O14" s="3">
        <f t="shared" si="2"/>
        <v>0.41880000000000001</v>
      </c>
      <c r="P14" s="6">
        <f t="shared" si="11"/>
        <v>0.42</v>
      </c>
      <c r="Q14" s="12">
        <f t="shared" si="3"/>
        <v>7.3999999999999995</v>
      </c>
      <c r="R14" s="13">
        <f t="shared" si="12"/>
        <v>0.74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4"/>
        <v>0</v>
      </c>
      <c r="E15" s="6">
        <f t="shared" si="5"/>
        <v>0</v>
      </c>
      <c r="F15" s="7"/>
      <c r="G15" s="8">
        <f t="shared" si="6"/>
        <v>0</v>
      </c>
      <c r="H15" s="6">
        <f t="shared" si="7"/>
        <v>6.8</v>
      </c>
      <c r="I15" s="3">
        <f t="shared" si="8"/>
        <v>0.13600000000000001</v>
      </c>
      <c r="J15" s="6">
        <f t="shared" si="9"/>
        <v>0.14000000000000001</v>
      </c>
      <c r="K15" s="9">
        <f t="shared" si="10"/>
        <v>3.4000000000000002E-2</v>
      </c>
      <c r="L15" s="6">
        <f t="shared" si="9"/>
        <v>0.04</v>
      </c>
      <c r="M15" s="10">
        <f t="shared" si="0"/>
        <v>6.9399999999999995</v>
      </c>
      <c r="N15" s="11">
        <f t="shared" si="1"/>
        <v>6.9799999999999995</v>
      </c>
      <c r="O15" s="3">
        <f t="shared" si="2"/>
        <v>0.41880000000000001</v>
      </c>
      <c r="P15" s="6">
        <f t="shared" si="11"/>
        <v>0.42</v>
      </c>
      <c r="Q15" s="12">
        <f t="shared" si="3"/>
        <v>7.3999999999999995</v>
      </c>
      <c r="R15" s="13">
        <f t="shared" si="12"/>
        <v>0.74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4"/>
        <v>0</v>
      </c>
      <c r="E16" s="6">
        <f t="shared" si="5"/>
        <v>0</v>
      </c>
      <c r="F16" s="7"/>
      <c r="G16" s="8">
        <f t="shared" si="6"/>
        <v>0</v>
      </c>
      <c r="H16" s="6">
        <f t="shared" si="7"/>
        <v>6.8</v>
      </c>
      <c r="I16" s="3">
        <f t="shared" si="8"/>
        <v>0.13600000000000001</v>
      </c>
      <c r="J16" s="6">
        <f t="shared" si="9"/>
        <v>0.14000000000000001</v>
      </c>
      <c r="K16" s="9">
        <f t="shared" si="10"/>
        <v>3.4000000000000002E-2</v>
      </c>
      <c r="L16" s="6">
        <f t="shared" si="9"/>
        <v>0.04</v>
      </c>
      <c r="M16" s="10">
        <f t="shared" si="0"/>
        <v>6.9399999999999995</v>
      </c>
      <c r="N16" s="11">
        <f t="shared" si="1"/>
        <v>6.9799999999999995</v>
      </c>
      <c r="O16" s="3">
        <f t="shared" si="2"/>
        <v>0.41880000000000001</v>
      </c>
      <c r="P16" s="6">
        <f t="shared" si="11"/>
        <v>0.42</v>
      </c>
      <c r="Q16" s="12">
        <f t="shared" si="3"/>
        <v>7.3999999999999995</v>
      </c>
      <c r="R16" s="13">
        <f t="shared" si="12"/>
        <v>0.74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4"/>
        <v>0</v>
      </c>
      <c r="E17" s="6">
        <f t="shared" si="5"/>
        <v>0</v>
      </c>
      <c r="F17" s="7"/>
      <c r="G17" s="8">
        <f t="shared" si="6"/>
        <v>0</v>
      </c>
      <c r="H17" s="6">
        <f t="shared" si="7"/>
        <v>6.8</v>
      </c>
      <c r="I17" s="3">
        <f t="shared" si="8"/>
        <v>0.13600000000000001</v>
      </c>
      <c r="J17" s="6">
        <f t="shared" si="9"/>
        <v>0.14000000000000001</v>
      </c>
      <c r="K17" s="9">
        <f t="shared" si="10"/>
        <v>3.4000000000000002E-2</v>
      </c>
      <c r="L17" s="6">
        <f t="shared" si="9"/>
        <v>0.04</v>
      </c>
      <c r="M17" s="10">
        <f t="shared" si="0"/>
        <v>6.9399999999999995</v>
      </c>
      <c r="N17" s="11">
        <f t="shared" si="1"/>
        <v>6.9799999999999995</v>
      </c>
      <c r="O17" s="3">
        <f t="shared" si="2"/>
        <v>0.41880000000000001</v>
      </c>
      <c r="P17" s="6">
        <f t="shared" si="11"/>
        <v>0.42</v>
      </c>
      <c r="Q17" s="12">
        <f t="shared" si="3"/>
        <v>7.3999999999999995</v>
      </c>
      <c r="R17" s="13">
        <f t="shared" si="12"/>
        <v>0.74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4"/>
        <v>0</v>
      </c>
      <c r="E18" s="6">
        <f t="shared" si="5"/>
        <v>0</v>
      </c>
      <c r="F18" s="7"/>
      <c r="G18" s="8">
        <f t="shared" si="6"/>
        <v>0</v>
      </c>
      <c r="H18" s="6">
        <f t="shared" si="7"/>
        <v>6.8</v>
      </c>
      <c r="I18" s="3">
        <f t="shared" si="8"/>
        <v>0.13600000000000001</v>
      </c>
      <c r="J18" s="6">
        <f t="shared" si="9"/>
        <v>0.14000000000000001</v>
      </c>
      <c r="K18" s="9">
        <f t="shared" si="10"/>
        <v>3.4000000000000002E-2</v>
      </c>
      <c r="L18" s="6">
        <f t="shared" si="9"/>
        <v>0.04</v>
      </c>
      <c r="M18" s="10">
        <f t="shared" si="0"/>
        <v>6.9399999999999995</v>
      </c>
      <c r="N18" s="11">
        <f t="shared" si="1"/>
        <v>6.9799999999999995</v>
      </c>
      <c r="O18" s="3">
        <f t="shared" si="2"/>
        <v>0.41880000000000001</v>
      </c>
      <c r="P18" s="6">
        <f t="shared" si="11"/>
        <v>0.42</v>
      </c>
      <c r="Q18" s="12">
        <f t="shared" si="3"/>
        <v>7.3999999999999995</v>
      </c>
      <c r="R18" s="13">
        <f t="shared" si="12"/>
        <v>0.74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4"/>
        <v>0</v>
      </c>
      <c r="E19" s="6">
        <f t="shared" si="5"/>
        <v>0</v>
      </c>
      <c r="F19" s="7"/>
      <c r="G19" s="8">
        <f t="shared" si="6"/>
        <v>0</v>
      </c>
      <c r="H19" s="6">
        <f t="shared" si="7"/>
        <v>6.8</v>
      </c>
      <c r="I19" s="3">
        <f t="shared" si="8"/>
        <v>0.13600000000000001</v>
      </c>
      <c r="J19" s="6">
        <f t="shared" si="9"/>
        <v>0.14000000000000001</v>
      </c>
      <c r="K19" s="9">
        <f t="shared" si="10"/>
        <v>3.4000000000000002E-2</v>
      </c>
      <c r="L19" s="6">
        <f t="shared" si="9"/>
        <v>0.04</v>
      </c>
      <c r="M19" s="10">
        <f t="shared" si="0"/>
        <v>6.9399999999999995</v>
      </c>
      <c r="N19" s="11">
        <f t="shared" si="1"/>
        <v>6.9799999999999995</v>
      </c>
      <c r="O19" s="3">
        <f t="shared" si="2"/>
        <v>0.41880000000000001</v>
      </c>
      <c r="P19" s="6">
        <f t="shared" si="11"/>
        <v>0.42</v>
      </c>
      <c r="Q19" s="12">
        <f t="shared" si="3"/>
        <v>7.3999999999999995</v>
      </c>
      <c r="R19" s="13">
        <f t="shared" si="12"/>
        <v>0.74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4"/>
        <v>0</v>
      </c>
      <c r="E20" s="6">
        <f t="shared" si="5"/>
        <v>0</v>
      </c>
      <c r="F20" s="7"/>
      <c r="G20" s="8">
        <f t="shared" si="6"/>
        <v>0</v>
      </c>
      <c r="H20" s="6">
        <f t="shared" si="7"/>
        <v>6.8</v>
      </c>
      <c r="I20" s="3">
        <f t="shared" si="8"/>
        <v>0.13600000000000001</v>
      </c>
      <c r="J20" s="6">
        <f t="shared" si="9"/>
        <v>0.14000000000000001</v>
      </c>
      <c r="K20" s="9">
        <f t="shared" si="10"/>
        <v>3.4000000000000002E-2</v>
      </c>
      <c r="L20" s="6">
        <f t="shared" si="9"/>
        <v>0.04</v>
      </c>
      <c r="M20" s="10">
        <f t="shared" si="0"/>
        <v>6.9399999999999995</v>
      </c>
      <c r="N20" s="11">
        <f t="shared" si="1"/>
        <v>6.9799999999999995</v>
      </c>
      <c r="O20" s="3">
        <f t="shared" si="2"/>
        <v>0.41880000000000001</v>
      </c>
      <c r="P20" s="6">
        <f t="shared" si="11"/>
        <v>0.42</v>
      </c>
      <c r="Q20" s="12">
        <f t="shared" si="3"/>
        <v>7.3999999999999995</v>
      </c>
      <c r="R20" s="13">
        <f t="shared" si="12"/>
        <v>0.74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4"/>
        <v>0</v>
      </c>
      <c r="E21" s="6">
        <f t="shared" si="5"/>
        <v>0</v>
      </c>
      <c r="F21" s="7"/>
      <c r="G21" s="8">
        <f t="shared" si="6"/>
        <v>0</v>
      </c>
      <c r="H21" s="6">
        <f t="shared" si="7"/>
        <v>6.8</v>
      </c>
      <c r="I21" s="3">
        <f t="shared" si="8"/>
        <v>0.13600000000000001</v>
      </c>
      <c r="J21" s="6">
        <f t="shared" si="9"/>
        <v>0.14000000000000001</v>
      </c>
      <c r="K21" s="9">
        <f t="shared" si="10"/>
        <v>3.4000000000000002E-2</v>
      </c>
      <c r="L21" s="6">
        <f t="shared" si="9"/>
        <v>0.04</v>
      </c>
      <c r="M21" s="10">
        <f t="shared" si="0"/>
        <v>6.9399999999999995</v>
      </c>
      <c r="N21" s="11">
        <f t="shared" si="1"/>
        <v>6.9799999999999995</v>
      </c>
      <c r="O21" s="3">
        <f t="shared" si="2"/>
        <v>0.41880000000000001</v>
      </c>
      <c r="P21" s="6">
        <f t="shared" si="11"/>
        <v>0.42</v>
      </c>
      <c r="Q21" s="12">
        <f t="shared" si="3"/>
        <v>7.3999999999999995</v>
      </c>
      <c r="R21" s="13">
        <f t="shared" si="12"/>
        <v>0.74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4"/>
        <v>0</v>
      </c>
      <c r="E22" s="6">
        <f t="shared" si="5"/>
        <v>0</v>
      </c>
      <c r="F22" s="7"/>
      <c r="G22" s="8">
        <f t="shared" si="6"/>
        <v>0</v>
      </c>
      <c r="H22" s="6">
        <f t="shared" si="7"/>
        <v>6.8</v>
      </c>
      <c r="I22" s="3">
        <f t="shared" si="8"/>
        <v>0.13600000000000001</v>
      </c>
      <c r="J22" s="6">
        <f t="shared" si="9"/>
        <v>0.14000000000000001</v>
      </c>
      <c r="K22" s="9">
        <f t="shared" si="10"/>
        <v>3.4000000000000002E-2</v>
      </c>
      <c r="L22" s="6">
        <f t="shared" si="9"/>
        <v>0.04</v>
      </c>
      <c r="M22" s="10">
        <f t="shared" si="0"/>
        <v>6.9399999999999995</v>
      </c>
      <c r="N22" s="11">
        <f t="shared" si="1"/>
        <v>6.9799999999999995</v>
      </c>
      <c r="O22" s="3">
        <f t="shared" si="2"/>
        <v>0.41880000000000001</v>
      </c>
      <c r="P22" s="6">
        <f t="shared" si="11"/>
        <v>0.42</v>
      </c>
      <c r="Q22" s="12">
        <f t="shared" si="3"/>
        <v>7.3999999999999995</v>
      </c>
      <c r="R22" s="13">
        <f t="shared" si="12"/>
        <v>0.74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4"/>
        <v>0</v>
      </c>
      <c r="E23" s="6">
        <f t="shared" si="5"/>
        <v>0</v>
      </c>
      <c r="F23" s="7"/>
      <c r="G23" s="8">
        <f t="shared" si="6"/>
        <v>0</v>
      </c>
      <c r="H23" s="6">
        <f t="shared" si="7"/>
        <v>6.8</v>
      </c>
      <c r="I23" s="3">
        <f t="shared" si="8"/>
        <v>0.13600000000000001</v>
      </c>
      <c r="J23" s="6">
        <f t="shared" si="9"/>
        <v>0.14000000000000001</v>
      </c>
      <c r="K23" s="9">
        <f t="shared" si="10"/>
        <v>3.4000000000000002E-2</v>
      </c>
      <c r="L23" s="6">
        <f t="shared" si="9"/>
        <v>0.04</v>
      </c>
      <c r="M23" s="10">
        <f t="shared" si="0"/>
        <v>6.9399999999999995</v>
      </c>
      <c r="N23" s="11">
        <f t="shared" si="1"/>
        <v>6.9799999999999995</v>
      </c>
      <c r="O23" s="3">
        <f t="shared" si="2"/>
        <v>0.41880000000000001</v>
      </c>
      <c r="P23" s="6">
        <f t="shared" si="11"/>
        <v>0.42</v>
      </c>
      <c r="Q23" s="12">
        <f t="shared" si="3"/>
        <v>7.3999999999999995</v>
      </c>
      <c r="R23" s="13">
        <f t="shared" si="12"/>
        <v>0.74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4"/>
        <v>0</v>
      </c>
      <c r="E24" s="6">
        <f t="shared" si="5"/>
        <v>0</v>
      </c>
      <c r="F24" s="7"/>
      <c r="G24" s="8">
        <f t="shared" si="6"/>
        <v>0</v>
      </c>
      <c r="H24" s="6">
        <f t="shared" si="7"/>
        <v>6.8</v>
      </c>
      <c r="I24" s="3">
        <f t="shared" si="8"/>
        <v>0.13600000000000001</v>
      </c>
      <c r="J24" s="6">
        <f t="shared" si="9"/>
        <v>0.14000000000000001</v>
      </c>
      <c r="K24" s="9">
        <f t="shared" si="10"/>
        <v>3.4000000000000002E-2</v>
      </c>
      <c r="L24" s="6">
        <f t="shared" si="9"/>
        <v>0.04</v>
      </c>
      <c r="M24" s="10">
        <f t="shared" si="0"/>
        <v>6.9399999999999995</v>
      </c>
      <c r="N24" s="11">
        <f t="shared" si="1"/>
        <v>6.9799999999999995</v>
      </c>
      <c r="O24" s="3">
        <f t="shared" si="2"/>
        <v>0.41880000000000001</v>
      </c>
      <c r="P24" s="6">
        <f t="shared" si="11"/>
        <v>0.42</v>
      </c>
      <c r="Q24" s="12">
        <f t="shared" si="3"/>
        <v>7.3999999999999995</v>
      </c>
      <c r="R24" s="13">
        <f t="shared" si="12"/>
        <v>0.74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4"/>
        <v>0</v>
      </c>
      <c r="E25" s="6">
        <f t="shared" si="5"/>
        <v>0</v>
      </c>
      <c r="F25" s="7"/>
      <c r="G25" s="8">
        <f t="shared" si="6"/>
        <v>0</v>
      </c>
      <c r="H25" s="6">
        <f t="shared" si="7"/>
        <v>6.8</v>
      </c>
      <c r="I25" s="3">
        <f t="shared" si="8"/>
        <v>0.13600000000000001</v>
      </c>
      <c r="J25" s="6">
        <f t="shared" si="9"/>
        <v>0.14000000000000001</v>
      </c>
      <c r="K25" s="9">
        <f t="shared" si="10"/>
        <v>3.4000000000000002E-2</v>
      </c>
      <c r="L25" s="6">
        <f t="shared" si="9"/>
        <v>0.04</v>
      </c>
      <c r="M25" s="10">
        <f t="shared" si="0"/>
        <v>6.9399999999999995</v>
      </c>
      <c r="N25" s="11">
        <f t="shared" si="1"/>
        <v>6.9799999999999995</v>
      </c>
      <c r="O25" s="3">
        <f t="shared" si="2"/>
        <v>0.41880000000000001</v>
      </c>
      <c r="P25" s="6">
        <f t="shared" si="11"/>
        <v>0.42</v>
      </c>
      <c r="Q25" s="12">
        <f t="shared" si="3"/>
        <v>7.3999999999999995</v>
      </c>
      <c r="R25" s="13">
        <f t="shared" si="12"/>
        <v>0.74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4"/>
        <v>0</v>
      </c>
      <c r="E26" s="6">
        <f t="shared" si="5"/>
        <v>0</v>
      </c>
      <c r="F26" s="7"/>
      <c r="G26" s="8">
        <f t="shared" si="6"/>
        <v>0</v>
      </c>
      <c r="H26" s="6">
        <f t="shared" si="7"/>
        <v>6.8</v>
      </c>
      <c r="I26" s="3">
        <f t="shared" si="8"/>
        <v>0.13600000000000001</v>
      </c>
      <c r="J26" s="6">
        <f t="shared" si="9"/>
        <v>0.14000000000000001</v>
      </c>
      <c r="K26" s="9">
        <f t="shared" si="10"/>
        <v>3.4000000000000002E-2</v>
      </c>
      <c r="L26" s="6">
        <f t="shared" si="9"/>
        <v>0.04</v>
      </c>
      <c r="M26" s="10">
        <f t="shared" si="0"/>
        <v>6.9399999999999995</v>
      </c>
      <c r="N26" s="11">
        <f t="shared" si="1"/>
        <v>6.9799999999999995</v>
      </c>
      <c r="O26" s="3">
        <f t="shared" si="2"/>
        <v>0.41880000000000001</v>
      </c>
      <c r="P26" s="6">
        <f t="shared" si="11"/>
        <v>0.42</v>
      </c>
      <c r="Q26" s="12">
        <f t="shared" si="3"/>
        <v>7.3999999999999995</v>
      </c>
      <c r="R26" s="13">
        <f t="shared" si="12"/>
        <v>0.74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4"/>
        <v>0</v>
      </c>
      <c r="E27" s="6">
        <f t="shared" si="5"/>
        <v>0</v>
      </c>
      <c r="F27" s="7"/>
      <c r="G27" s="8">
        <f t="shared" si="6"/>
        <v>0</v>
      </c>
      <c r="H27" s="6">
        <f t="shared" si="7"/>
        <v>6.8</v>
      </c>
      <c r="I27" s="3">
        <f t="shared" si="8"/>
        <v>0.13600000000000001</v>
      </c>
      <c r="J27" s="6">
        <f t="shared" ref="J27:J59" si="13">ROUNDUP(I27,2)</f>
        <v>0.14000000000000001</v>
      </c>
      <c r="K27" s="9">
        <f t="shared" si="10"/>
        <v>3.4000000000000002E-2</v>
      </c>
      <c r="L27" s="6">
        <f t="shared" ref="L27:L59" si="14">ROUNDUP(K27,2)</f>
        <v>0.04</v>
      </c>
      <c r="M27" s="10">
        <f t="shared" si="0"/>
        <v>6.9399999999999995</v>
      </c>
      <c r="N27" s="11">
        <f t="shared" si="1"/>
        <v>6.9799999999999995</v>
      </c>
      <c r="O27" s="3">
        <f t="shared" si="2"/>
        <v>0.41880000000000001</v>
      </c>
      <c r="P27" s="6">
        <f t="shared" si="11"/>
        <v>0.42</v>
      </c>
      <c r="Q27" s="12">
        <f t="shared" si="3"/>
        <v>7.3999999999999995</v>
      </c>
      <c r="R27" s="13">
        <f t="shared" si="12"/>
        <v>0.74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4"/>
        <v>0</v>
      </c>
      <c r="E28" s="6">
        <f t="shared" si="5"/>
        <v>0</v>
      </c>
      <c r="F28" s="7"/>
      <c r="G28" s="8">
        <f t="shared" si="6"/>
        <v>0</v>
      </c>
      <c r="H28" s="6">
        <f t="shared" si="7"/>
        <v>6.8</v>
      </c>
      <c r="I28" s="3">
        <f t="shared" si="8"/>
        <v>0.13600000000000001</v>
      </c>
      <c r="J28" s="6">
        <f t="shared" si="13"/>
        <v>0.14000000000000001</v>
      </c>
      <c r="K28" s="9">
        <f t="shared" si="10"/>
        <v>3.4000000000000002E-2</v>
      </c>
      <c r="L28" s="6">
        <f t="shared" si="14"/>
        <v>0.04</v>
      </c>
      <c r="M28" s="10">
        <f t="shared" si="0"/>
        <v>6.9399999999999995</v>
      </c>
      <c r="N28" s="11">
        <f t="shared" si="1"/>
        <v>6.9799999999999995</v>
      </c>
      <c r="O28" s="3">
        <f t="shared" si="2"/>
        <v>0.41880000000000001</v>
      </c>
      <c r="P28" s="6">
        <f t="shared" si="11"/>
        <v>0.42</v>
      </c>
      <c r="Q28" s="12">
        <f t="shared" si="3"/>
        <v>7.3999999999999995</v>
      </c>
      <c r="R28" s="13">
        <f t="shared" si="12"/>
        <v>0.74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4"/>
        <v>0</v>
      </c>
      <c r="E29" s="6">
        <f t="shared" si="5"/>
        <v>0</v>
      </c>
      <c r="F29" s="7"/>
      <c r="G29" s="8">
        <f t="shared" si="6"/>
        <v>0</v>
      </c>
      <c r="H29" s="6">
        <f t="shared" si="7"/>
        <v>6.8</v>
      </c>
      <c r="I29" s="3">
        <f t="shared" si="8"/>
        <v>0.13600000000000001</v>
      </c>
      <c r="J29" s="6">
        <f t="shared" si="13"/>
        <v>0.14000000000000001</v>
      </c>
      <c r="K29" s="9">
        <f t="shared" si="10"/>
        <v>3.4000000000000002E-2</v>
      </c>
      <c r="L29" s="6">
        <f t="shared" si="14"/>
        <v>0.04</v>
      </c>
      <c r="M29" s="10">
        <f t="shared" si="0"/>
        <v>6.9399999999999995</v>
      </c>
      <c r="N29" s="11">
        <f t="shared" si="1"/>
        <v>6.9799999999999995</v>
      </c>
      <c r="O29" s="3">
        <f t="shared" si="2"/>
        <v>0.41880000000000001</v>
      </c>
      <c r="P29" s="6">
        <f t="shared" si="11"/>
        <v>0.42</v>
      </c>
      <c r="Q29" s="12">
        <f t="shared" si="3"/>
        <v>7.3999999999999995</v>
      </c>
      <c r="R29" s="13">
        <f t="shared" si="12"/>
        <v>0.74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4"/>
        <v>0</v>
      </c>
      <c r="E30" s="6">
        <f t="shared" si="5"/>
        <v>0</v>
      </c>
      <c r="F30" s="7"/>
      <c r="G30" s="8">
        <f t="shared" si="6"/>
        <v>0</v>
      </c>
      <c r="H30" s="6">
        <f t="shared" si="7"/>
        <v>6.8</v>
      </c>
      <c r="I30" s="3">
        <f t="shared" si="8"/>
        <v>0.13600000000000001</v>
      </c>
      <c r="J30" s="6">
        <f t="shared" si="13"/>
        <v>0.14000000000000001</v>
      </c>
      <c r="K30" s="9">
        <f t="shared" si="10"/>
        <v>3.4000000000000002E-2</v>
      </c>
      <c r="L30" s="6">
        <f t="shared" si="14"/>
        <v>0.04</v>
      </c>
      <c r="M30" s="10">
        <f t="shared" si="0"/>
        <v>6.9399999999999995</v>
      </c>
      <c r="N30" s="11">
        <f t="shared" si="1"/>
        <v>6.9799999999999995</v>
      </c>
      <c r="O30" s="3">
        <f t="shared" si="2"/>
        <v>0.41880000000000001</v>
      </c>
      <c r="P30" s="6">
        <f t="shared" si="11"/>
        <v>0.42</v>
      </c>
      <c r="Q30" s="12">
        <f t="shared" si="3"/>
        <v>7.3999999999999995</v>
      </c>
      <c r="R30" s="13">
        <f t="shared" si="12"/>
        <v>0.74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4"/>
        <v>0</v>
      </c>
      <c r="E31" s="6">
        <f t="shared" si="5"/>
        <v>0</v>
      </c>
      <c r="F31" s="7"/>
      <c r="G31" s="8">
        <f t="shared" si="6"/>
        <v>0</v>
      </c>
      <c r="H31" s="6">
        <f t="shared" si="7"/>
        <v>6.8</v>
      </c>
      <c r="I31" s="3">
        <f t="shared" si="8"/>
        <v>0.13600000000000001</v>
      </c>
      <c r="J31" s="6">
        <f t="shared" si="13"/>
        <v>0.14000000000000001</v>
      </c>
      <c r="K31" s="9">
        <f t="shared" si="10"/>
        <v>3.4000000000000002E-2</v>
      </c>
      <c r="L31" s="6">
        <f t="shared" si="14"/>
        <v>0.04</v>
      </c>
      <c r="M31" s="10">
        <f t="shared" si="0"/>
        <v>6.9399999999999995</v>
      </c>
      <c r="N31" s="11">
        <f t="shared" si="1"/>
        <v>6.9799999999999995</v>
      </c>
      <c r="O31" s="3">
        <f t="shared" si="2"/>
        <v>0.41880000000000001</v>
      </c>
      <c r="P31" s="6">
        <f t="shared" si="11"/>
        <v>0.42</v>
      </c>
      <c r="Q31" s="12">
        <f t="shared" si="3"/>
        <v>7.3999999999999995</v>
      </c>
      <c r="R31" s="13">
        <f t="shared" si="12"/>
        <v>0.74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4"/>
        <v>0</v>
      </c>
      <c r="E32" s="6">
        <f t="shared" si="5"/>
        <v>0</v>
      </c>
      <c r="F32" s="7"/>
      <c r="G32" s="8">
        <f t="shared" si="6"/>
        <v>0</v>
      </c>
      <c r="H32" s="6">
        <f t="shared" si="7"/>
        <v>6.8</v>
      </c>
      <c r="I32" s="3">
        <f t="shared" si="8"/>
        <v>0.13600000000000001</v>
      </c>
      <c r="J32" s="6">
        <f t="shared" si="13"/>
        <v>0.14000000000000001</v>
      </c>
      <c r="K32" s="9">
        <f t="shared" si="10"/>
        <v>3.4000000000000002E-2</v>
      </c>
      <c r="L32" s="6">
        <f t="shared" si="14"/>
        <v>0.04</v>
      </c>
      <c r="M32" s="10">
        <f t="shared" si="0"/>
        <v>6.9399999999999995</v>
      </c>
      <c r="N32" s="11">
        <f t="shared" si="1"/>
        <v>6.9799999999999995</v>
      </c>
      <c r="O32" s="3">
        <f t="shared" si="2"/>
        <v>0.41880000000000001</v>
      </c>
      <c r="P32" s="6">
        <f t="shared" si="11"/>
        <v>0.42</v>
      </c>
      <c r="Q32" s="12">
        <f t="shared" si="3"/>
        <v>7.3999999999999995</v>
      </c>
      <c r="R32" s="13">
        <f t="shared" si="12"/>
        <v>0.74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4"/>
        <v>0</v>
      </c>
      <c r="E33" s="6">
        <f t="shared" si="5"/>
        <v>0</v>
      </c>
      <c r="F33" s="7"/>
      <c r="G33" s="8">
        <f t="shared" si="6"/>
        <v>0</v>
      </c>
      <c r="H33" s="6">
        <f t="shared" si="7"/>
        <v>6.8</v>
      </c>
      <c r="I33" s="3">
        <f t="shared" si="8"/>
        <v>0.13600000000000001</v>
      </c>
      <c r="J33" s="6">
        <f t="shared" si="13"/>
        <v>0.14000000000000001</v>
      </c>
      <c r="K33" s="9">
        <f t="shared" si="10"/>
        <v>3.4000000000000002E-2</v>
      </c>
      <c r="L33" s="6">
        <f t="shared" si="14"/>
        <v>0.04</v>
      </c>
      <c r="M33" s="10">
        <f t="shared" si="0"/>
        <v>6.9399999999999995</v>
      </c>
      <c r="N33" s="11">
        <f t="shared" si="1"/>
        <v>6.9799999999999995</v>
      </c>
      <c r="O33" s="3">
        <f t="shared" si="2"/>
        <v>0.41880000000000001</v>
      </c>
      <c r="P33" s="6">
        <f t="shared" si="11"/>
        <v>0.42</v>
      </c>
      <c r="Q33" s="12">
        <f t="shared" si="3"/>
        <v>7.3999999999999995</v>
      </c>
      <c r="R33" s="13">
        <f t="shared" si="12"/>
        <v>0.74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4"/>
        <v>0</v>
      </c>
      <c r="E34" s="6">
        <f t="shared" si="5"/>
        <v>0</v>
      </c>
      <c r="F34" s="7"/>
      <c r="G34" s="8">
        <f>+E34-F34</f>
        <v>0</v>
      </c>
      <c r="H34" s="6">
        <f t="shared" si="7"/>
        <v>6.8</v>
      </c>
      <c r="I34" s="3">
        <f t="shared" si="8"/>
        <v>0.13600000000000001</v>
      </c>
      <c r="J34" s="6">
        <f t="shared" si="13"/>
        <v>0.14000000000000001</v>
      </c>
      <c r="K34" s="9">
        <f t="shared" si="10"/>
        <v>3.4000000000000002E-2</v>
      </c>
      <c r="L34" s="6">
        <f t="shared" si="14"/>
        <v>0.04</v>
      </c>
      <c r="M34" s="10">
        <f t="shared" si="0"/>
        <v>6.9399999999999995</v>
      </c>
      <c r="N34" s="11">
        <f t="shared" si="1"/>
        <v>6.9799999999999995</v>
      </c>
      <c r="O34" s="3">
        <f t="shared" si="2"/>
        <v>0.41880000000000001</v>
      </c>
      <c r="P34" s="6">
        <f t="shared" si="11"/>
        <v>0.42</v>
      </c>
      <c r="Q34" s="12">
        <f t="shared" si="3"/>
        <v>7.3999999999999995</v>
      </c>
      <c r="R34" s="13">
        <f t="shared" si="12"/>
        <v>0.74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4"/>
        <v>0</v>
      </c>
      <c r="E35" s="6">
        <f t="shared" si="5"/>
        <v>0</v>
      </c>
      <c r="F35" s="7"/>
      <c r="G35" s="8">
        <f t="shared" ref="G35:G59" si="15">+E35-F35</f>
        <v>0</v>
      </c>
      <c r="H35" s="6">
        <f t="shared" si="7"/>
        <v>6.8</v>
      </c>
      <c r="I35" s="3">
        <f t="shared" si="8"/>
        <v>0.13600000000000001</v>
      </c>
      <c r="J35" s="6">
        <f t="shared" si="13"/>
        <v>0.14000000000000001</v>
      </c>
      <c r="K35" s="9">
        <f t="shared" si="10"/>
        <v>3.4000000000000002E-2</v>
      </c>
      <c r="L35" s="6">
        <f t="shared" si="14"/>
        <v>0.04</v>
      </c>
      <c r="M35" s="10">
        <f t="shared" si="0"/>
        <v>6.9399999999999995</v>
      </c>
      <c r="N35" s="11">
        <f t="shared" si="1"/>
        <v>6.9799999999999995</v>
      </c>
      <c r="O35" s="3">
        <f t="shared" si="2"/>
        <v>0.41880000000000001</v>
      </c>
      <c r="P35" s="6">
        <f t="shared" si="11"/>
        <v>0.42</v>
      </c>
      <c r="Q35" s="12">
        <f t="shared" si="3"/>
        <v>7.3999999999999995</v>
      </c>
      <c r="R35" s="13">
        <f t="shared" si="12"/>
        <v>0.74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4"/>
        <v>0</v>
      </c>
      <c r="E36" s="6">
        <f t="shared" si="5"/>
        <v>0</v>
      </c>
      <c r="F36" s="7"/>
      <c r="G36" s="8">
        <f t="shared" si="15"/>
        <v>0</v>
      </c>
      <c r="H36" s="6">
        <f t="shared" si="7"/>
        <v>6.8</v>
      </c>
      <c r="I36" s="3">
        <f t="shared" si="8"/>
        <v>0.13600000000000001</v>
      </c>
      <c r="J36" s="6">
        <f t="shared" si="13"/>
        <v>0.14000000000000001</v>
      </c>
      <c r="K36" s="9">
        <f t="shared" si="10"/>
        <v>3.4000000000000002E-2</v>
      </c>
      <c r="L36" s="6">
        <f t="shared" si="14"/>
        <v>0.04</v>
      </c>
      <c r="M36" s="10">
        <f t="shared" si="0"/>
        <v>6.9399999999999995</v>
      </c>
      <c r="N36" s="11">
        <f t="shared" si="1"/>
        <v>6.9799999999999995</v>
      </c>
      <c r="O36" s="3">
        <f t="shared" si="2"/>
        <v>0.41880000000000001</v>
      </c>
      <c r="P36" s="6">
        <f t="shared" si="11"/>
        <v>0.42</v>
      </c>
      <c r="Q36" s="12">
        <f t="shared" si="3"/>
        <v>7.3999999999999995</v>
      </c>
      <c r="R36" s="13">
        <f t="shared" si="12"/>
        <v>0.74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4"/>
        <v>0</v>
      </c>
      <c r="E37" s="6">
        <f t="shared" si="5"/>
        <v>0</v>
      </c>
      <c r="F37" s="7"/>
      <c r="G37" s="8">
        <f t="shared" si="15"/>
        <v>0</v>
      </c>
      <c r="H37" s="6">
        <f t="shared" si="7"/>
        <v>6.8</v>
      </c>
      <c r="I37" s="3">
        <f t="shared" si="8"/>
        <v>0.13600000000000001</v>
      </c>
      <c r="J37" s="6">
        <f t="shared" si="13"/>
        <v>0.14000000000000001</v>
      </c>
      <c r="K37" s="9">
        <f t="shared" si="10"/>
        <v>3.4000000000000002E-2</v>
      </c>
      <c r="L37" s="6">
        <f t="shared" si="14"/>
        <v>0.04</v>
      </c>
      <c r="M37" s="10">
        <f t="shared" si="0"/>
        <v>6.9399999999999995</v>
      </c>
      <c r="N37" s="11">
        <f t="shared" si="1"/>
        <v>6.9799999999999995</v>
      </c>
      <c r="O37" s="3">
        <f t="shared" si="2"/>
        <v>0.41880000000000001</v>
      </c>
      <c r="P37" s="6">
        <f t="shared" si="11"/>
        <v>0.42</v>
      </c>
      <c r="Q37" s="12">
        <f t="shared" si="3"/>
        <v>7.3999999999999995</v>
      </c>
      <c r="R37" s="13">
        <f t="shared" si="12"/>
        <v>0.74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4"/>
        <v>0</v>
      </c>
      <c r="E38" s="6">
        <f t="shared" si="5"/>
        <v>0</v>
      </c>
      <c r="F38" s="7"/>
      <c r="G38" s="8">
        <f t="shared" si="15"/>
        <v>0</v>
      </c>
      <c r="H38" s="6">
        <f t="shared" si="7"/>
        <v>6.8</v>
      </c>
      <c r="I38" s="3">
        <f t="shared" si="8"/>
        <v>0.13600000000000001</v>
      </c>
      <c r="J38" s="6">
        <f t="shared" si="13"/>
        <v>0.14000000000000001</v>
      </c>
      <c r="K38" s="9">
        <f t="shared" si="10"/>
        <v>3.4000000000000002E-2</v>
      </c>
      <c r="L38" s="6">
        <f t="shared" si="14"/>
        <v>0.04</v>
      </c>
      <c r="M38" s="10">
        <f t="shared" si="0"/>
        <v>6.9399999999999995</v>
      </c>
      <c r="N38" s="11">
        <f t="shared" si="1"/>
        <v>6.9799999999999995</v>
      </c>
      <c r="O38" s="3">
        <f t="shared" si="2"/>
        <v>0.41880000000000001</v>
      </c>
      <c r="P38" s="6">
        <f t="shared" si="11"/>
        <v>0.42</v>
      </c>
      <c r="Q38" s="12">
        <f t="shared" si="3"/>
        <v>7.3999999999999995</v>
      </c>
      <c r="R38" s="13">
        <f t="shared" si="12"/>
        <v>0.74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4"/>
        <v>0</v>
      </c>
      <c r="E39" s="6">
        <f t="shared" si="5"/>
        <v>0</v>
      </c>
      <c r="F39" s="7"/>
      <c r="G39" s="8">
        <f t="shared" si="15"/>
        <v>0</v>
      </c>
      <c r="H39" s="6">
        <f t="shared" si="7"/>
        <v>6.8</v>
      </c>
      <c r="I39" s="3">
        <f t="shared" si="8"/>
        <v>0.13600000000000001</v>
      </c>
      <c r="J39" s="6">
        <f t="shared" si="13"/>
        <v>0.14000000000000001</v>
      </c>
      <c r="K39" s="9">
        <f t="shared" si="10"/>
        <v>3.4000000000000002E-2</v>
      </c>
      <c r="L39" s="6">
        <f t="shared" si="14"/>
        <v>0.04</v>
      </c>
      <c r="M39" s="10">
        <f t="shared" si="0"/>
        <v>6.9399999999999995</v>
      </c>
      <c r="N39" s="11">
        <f t="shared" si="1"/>
        <v>6.9799999999999995</v>
      </c>
      <c r="O39" s="3">
        <f t="shared" si="2"/>
        <v>0.41880000000000001</v>
      </c>
      <c r="P39" s="6">
        <f t="shared" si="11"/>
        <v>0.42</v>
      </c>
      <c r="Q39" s="12">
        <f t="shared" si="3"/>
        <v>7.3999999999999995</v>
      </c>
      <c r="R39" s="13">
        <f t="shared" si="12"/>
        <v>0.74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4"/>
        <v>0</v>
      </c>
      <c r="E40" s="6">
        <f t="shared" si="5"/>
        <v>0</v>
      </c>
      <c r="F40" s="7"/>
      <c r="G40" s="8">
        <f t="shared" si="15"/>
        <v>0</v>
      </c>
      <c r="H40" s="6">
        <f t="shared" si="7"/>
        <v>6.8</v>
      </c>
      <c r="I40" s="3">
        <f t="shared" si="8"/>
        <v>0.13600000000000001</v>
      </c>
      <c r="J40" s="6">
        <f t="shared" si="13"/>
        <v>0.14000000000000001</v>
      </c>
      <c r="K40" s="9">
        <f t="shared" si="10"/>
        <v>3.4000000000000002E-2</v>
      </c>
      <c r="L40" s="6">
        <f t="shared" si="14"/>
        <v>0.04</v>
      </c>
      <c r="M40" s="10">
        <f t="shared" si="0"/>
        <v>6.9399999999999995</v>
      </c>
      <c r="N40" s="11">
        <f t="shared" si="1"/>
        <v>6.9799999999999995</v>
      </c>
      <c r="O40" s="3">
        <f t="shared" si="2"/>
        <v>0.41880000000000001</v>
      </c>
      <c r="P40" s="6">
        <f t="shared" si="11"/>
        <v>0.42</v>
      </c>
      <c r="Q40" s="12">
        <f t="shared" si="3"/>
        <v>7.3999999999999995</v>
      </c>
      <c r="R40" s="13">
        <f t="shared" si="12"/>
        <v>0.74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4"/>
        <v>0</v>
      </c>
      <c r="E41" s="6">
        <f t="shared" si="5"/>
        <v>0</v>
      </c>
      <c r="F41" s="7"/>
      <c r="G41" s="8">
        <f t="shared" si="15"/>
        <v>0</v>
      </c>
      <c r="H41" s="6">
        <f t="shared" si="7"/>
        <v>6.8</v>
      </c>
      <c r="I41" s="3">
        <f t="shared" si="8"/>
        <v>0.13600000000000001</v>
      </c>
      <c r="J41" s="6">
        <f t="shared" si="13"/>
        <v>0.14000000000000001</v>
      </c>
      <c r="K41" s="9">
        <f t="shared" si="10"/>
        <v>3.4000000000000002E-2</v>
      </c>
      <c r="L41" s="6">
        <f t="shared" si="14"/>
        <v>0.04</v>
      </c>
      <c r="M41" s="10">
        <f t="shared" si="0"/>
        <v>6.9399999999999995</v>
      </c>
      <c r="N41" s="11">
        <f t="shared" si="1"/>
        <v>6.9799999999999995</v>
      </c>
      <c r="O41" s="3">
        <f t="shared" si="2"/>
        <v>0.41880000000000001</v>
      </c>
      <c r="P41" s="6">
        <f t="shared" si="11"/>
        <v>0.42</v>
      </c>
      <c r="Q41" s="12">
        <f t="shared" si="3"/>
        <v>7.3999999999999995</v>
      </c>
      <c r="R41" s="13">
        <f t="shared" si="12"/>
        <v>0.74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4"/>
        <v>0</v>
      </c>
      <c r="E42" s="6">
        <f t="shared" si="5"/>
        <v>0</v>
      </c>
      <c r="F42" s="7"/>
      <c r="G42" s="8">
        <f t="shared" si="15"/>
        <v>0</v>
      </c>
      <c r="H42" s="6">
        <f t="shared" si="7"/>
        <v>6.8</v>
      </c>
      <c r="I42" s="3">
        <f t="shared" si="8"/>
        <v>0.13600000000000001</v>
      </c>
      <c r="J42" s="6">
        <f t="shared" si="13"/>
        <v>0.14000000000000001</v>
      </c>
      <c r="K42" s="9">
        <f t="shared" si="10"/>
        <v>3.4000000000000002E-2</v>
      </c>
      <c r="L42" s="6">
        <f t="shared" si="14"/>
        <v>0.04</v>
      </c>
      <c r="M42" s="10">
        <f t="shared" ref="M42:M59" si="16">+H42+J42</f>
        <v>6.9399999999999995</v>
      </c>
      <c r="N42" s="11">
        <f t="shared" ref="N42:N73" si="17">+M42+L42</f>
        <v>6.9799999999999995</v>
      </c>
      <c r="O42" s="3">
        <f t="shared" ref="O42:O73" si="18">ROUND(N42*0.06,4)</f>
        <v>0.41880000000000001</v>
      </c>
      <c r="P42" s="6">
        <f t="shared" si="11"/>
        <v>0.42</v>
      </c>
      <c r="Q42" s="12">
        <f t="shared" ref="Q42:Q73" si="19">N42+P42</f>
        <v>7.3999999999999995</v>
      </c>
      <c r="R42" s="13">
        <f t="shared" si="12"/>
        <v>0.74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4"/>
        <v>0</v>
      </c>
      <c r="E43" s="6">
        <f t="shared" si="5"/>
        <v>0</v>
      </c>
      <c r="F43" s="7"/>
      <c r="G43" s="8">
        <f t="shared" si="15"/>
        <v>0</v>
      </c>
      <c r="H43" s="6">
        <f t="shared" si="7"/>
        <v>6.8</v>
      </c>
      <c r="I43" s="3">
        <f t="shared" si="8"/>
        <v>0.13600000000000001</v>
      </c>
      <c r="J43" s="6">
        <f t="shared" si="13"/>
        <v>0.14000000000000001</v>
      </c>
      <c r="K43" s="9">
        <f t="shared" si="10"/>
        <v>3.4000000000000002E-2</v>
      </c>
      <c r="L43" s="6">
        <f t="shared" si="14"/>
        <v>0.04</v>
      </c>
      <c r="M43" s="10">
        <f t="shared" si="16"/>
        <v>6.9399999999999995</v>
      </c>
      <c r="N43" s="11">
        <f t="shared" si="17"/>
        <v>6.9799999999999995</v>
      </c>
      <c r="O43" s="3">
        <f t="shared" si="18"/>
        <v>0.41880000000000001</v>
      </c>
      <c r="P43" s="6">
        <f t="shared" si="11"/>
        <v>0.42</v>
      </c>
      <c r="Q43" s="12">
        <f t="shared" si="19"/>
        <v>7.3999999999999995</v>
      </c>
      <c r="R43" s="13">
        <f t="shared" si="12"/>
        <v>0.74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4"/>
        <v>0</v>
      </c>
      <c r="E44" s="6">
        <f t="shared" si="5"/>
        <v>0</v>
      </c>
      <c r="F44" s="7"/>
      <c r="G44" s="8">
        <f t="shared" si="15"/>
        <v>0</v>
      </c>
      <c r="H44" s="6">
        <f t="shared" si="7"/>
        <v>6.8</v>
      </c>
      <c r="I44" s="3">
        <f t="shared" si="8"/>
        <v>0.13600000000000001</v>
      </c>
      <c r="J44" s="6">
        <f t="shared" si="13"/>
        <v>0.14000000000000001</v>
      </c>
      <c r="K44" s="9">
        <f t="shared" si="10"/>
        <v>3.4000000000000002E-2</v>
      </c>
      <c r="L44" s="6">
        <f t="shared" si="14"/>
        <v>0.04</v>
      </c>
      <c r="M44" s="10">
        <f t="shared" si="16"/>
        <v>6.9399999999999995</v>
      </c>
      <c r="N44" s="11">
        <f t="shared" si="17"/>
        <v>6.9799999999999995</v>
      </c>
      <c r="O44" s="3">
        <f t="shared" si="18"/>
        <v>0.41880000000000001</v>
      </c>
      <c r="P44" s="6">
        <f t="shared" si="11"/>
        <v>0.42</v>
      </c>
      <c r="Q44" s="12">
        <f t="shared" si="19"/>
        <v>7.3999999999999995</v>
      </c>
      <c r="R44" s="13">
        <f t="shared" si="12"/>
        <v>0.74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4"/>
        <v>0</v>
      </c>
      <c r="E45" s="6">
        <f t="shared" si="5"/>
        <v>0</v>
      </c>
      <c r="F45" s="7"/>
      <c r="G45" s="8">
        <f t="shared" si="15"/>
        <v>0</v>
      </c>
      <c r="H45" s="6">
        <f t="shared" si="7"/>
        <v>6.8</v>
      </c>
      <c r="I45" s="3">
        <f t="shared" si="8"/>
        <v>0.13600000000000001</v>
      </c>
      <c r="J45" s="6">
        <f t="shared" si="13"/>
        <v>0.14000000000000001</v>
      </c>
      <c r="K45" s="9">
        <f t="shared" si="10"/>
        <v>3.4000000000000002E-2</v>
      </c>
      <c r="L45" s="6">
        <f t="shared" si="14"/>
        <v>0.04</v>
      </c>
      <c r="M45" s="10">
        <f t="shared" si="16"/>
        <v>6.9399999999999995</v>
      </c>
      <c r="N45" s="11">
        <f t="shared" si="17"/>
        <v>6.9799999999999995</v>
      </c>
      <c r="O45" s="3">
        <f t="shared" si="18"/>
        <v>0.41880000000000001</v>
      </c>
      <c r="P45" s="6">
        <f t="shared" si="11"/>
        <v>0.42</v>
      </c>
      <c r="Q45" s="12">
        <f t="shared" si="19"/>
        <v>7.3999999999999995</v>
      </c>
      <c r="R45" s="13">
        <f t="shared" si="12"/>
        <v>0.74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4"/>
        <v>0</v>
      </c>
      <c r="E46" s="6">
        <f t="shared" si="5"/>
        <v>0</v>
      </c>
      <c r="F46" s="7"/>
      <c r="G46" s="8">
        <f t="shared" si="15"/>
        <v>0</v>
      </c>
      <c r="H46" s="6">
        <f t="shared" si="7"/>
        <v>6.8</v>
      </c>
      <c r="I46" s="3">
        <f t="shared" si="8"/>
        <v>0.13600000000000001</v>
      </c>
      <c r="J46" s="6">
        <f t="shared" si="13"/>
        <v>0.14000000000000001</v>
      </c>
      <c r="K46" s="9">
        <f t="shared" si="10"/>
        <v>3.4000000000000002E-2</v>
      </c>
      <c r="L46" s="6">
        <f t="shared" si="14"/>
        <v>0.04</v>
      </c>
      <c r="M46" s="10">
        <f t="shared" si="16"/>
        <v>6.9399999999999995</v>
      </c>
      <c r="N46" s="11">
        <f t="shared" si="17"/>
        <v>6.9799999999999995</v>
      </c>
      <c r="O46" s="3">
        <f t="shared" si="18"/>
        <v>0.41880000000000001</v>
      </c>
      <c r="P46" s="6">
        <f t="shared" si="11"/>
        <v>0.42</v>
      </c>
      <c r="Q46" s="12">
        <f t="shared" si="19"/>
        <v>7.3999999999999995</v>
      </c>
      <c r="R46" s="13">
        <f t="shared" si="12"/>
        <v>0.74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4"/>
        <v>0</v>
      </c>
      <c r="E47" s="6">
        <f t="shared" si="5"/>
        <v>0</v>
      </c>
      <c r="F47" s="7"/>
      <c r="G47" s="8">
        <f t="shared" si="15"/>
        <v>0</v>
      </c>
      <c r="H47" s="6">
        <f t="shared" si="7"/>
        <v>6.8</v>
      </c>
      <c r="I47" s="3">
        <f t="shared" si="8"/>
        <v>0.13600000000000001</v>
      </c>
      <c r="J47" s="6">
        <f t="shared" si="13"/>
        <v>0.14000000000000001</v>
      </c>
      <c r="K47" s="9">
        <f t="shared" si="10"/>
        <v>3.4000000000000002E-2</v>
      </c>
      <c r="L47" s="6">
        <f t="shared" si="14"/>
        <v>0.04</v>
      </c>
      <c r="M47" s="10">
        <f t="shared" si="16"/>
        <v>6.9399999999999995</v>
      </c>
      <c r="N47" s="11">
        <f t="shared" si="17"/>
        <v>6.9799999999999995</v>
      </c>
      <c r="O47" s="3">
        <f t="shared" si="18"/>
        <v>0.41880000000000001</v>
      </c>
      <c r="P47" s="6">
        <f t="shared" si="11"/>
        <v>0.42</v>
      </c>
      <c r="Q47" s="12">
        <f t="shared" si="19"/>
        <v>7.3999999999999995</v>
      </c>
      <c r="R47" s="13">
        <f t="shared" si="12"/>
        <v>0.74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4"/>
        <v>0</v>
      </c>
      <c r="E48" s="6">
        <f t="shared" si="5"/>
        <v>0</v>
      </c>
      <c r="F48" s="7"/>
      <c r="G48" s="8">
        <f t="shared" si="15"/>
        <v>0</v>
      </c>
      <c r="H48" s="6">
        <f t="shared" si="7"/>
        <v>6.8</v>
      </c>
      <c r="I48" s="3">
        <f t="shared" si="8"/>
        <v>0.13600000000000001</v>
      </c>
      <c r="J48" s="6">
        <f t="shared" si="13"/>
        <v>0.14000000000000001</v>
      </c>
      <c r="K48" s="9">
        <f t="shared" si="10"/>
        <v>3.4000000000000002E-2</v>
      </c>
      <c r="L48" s="6">
        <f t="shared" si="14"/>
        <v>0.04</v>
      </c>
      <c r="M48" s="10">
        <f t="shared" si="16"/>
        <v>6.9399999999999995</v>
      </c>
      <c r="N48" s="11">
        <f t="shared" si="17"/>
        <v>6.9799999999999995</v>
      </c>
      <c r="O48" s="3">
        <f t="shared" si="18"/>
        <v>0.41880000000000001</v>
      </c>
      <c r="P48" s="6">
        <f t="shared" si="11"/>
        <v>0.42</v>
      </c>
      <c r="Q48" s="12">
        <f t="shared" si="19"/>
        <v>7.3999999999999995</v>
      </c>
      <c r="R48" s="13">
        <f t="shared" si="12"/>
        <v>0.74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4"/>
        <v>0</v>
      </c>
      <c r="E49" s="6">
        <f t="shared" si="5"/>
        <v>0</v>
      </c>
      <c r="F49" s="7"/>
      <c r="G49" s="8">
        <f t="shared" si="15"/>
        <v>0</v>
      </c>
      <c r="H49" s="6">
        <f t="shared" si="7"/>
        <v>6.8</v>
      </c>
      <c r="I49" s="3">
        <f t="shared" si="8"/>
        <v>0.13600000000000001</v>
      </c>
      <c r="J49" s="6">
        <f t="shared" si="13"/>
        <v>0.14000000000000001</v>
      </c>
      <c r="K49" s="9">
        <f t="shared" si="10"/>
        <v>3.4000000000000002E-2</v>
      </c>
      <c r="L49" s="6">
        <f t="shared" si="14"/>
        <v>0.04</v>
      </c>
      <c r="M49" s="10">
        <f t="shared" si="16"/>
        <v>6.9399999999999995</v>
      </c>
      <c r="N49" s="11">
        <f t="shared" si="17"/>
        <v>6.9799999999999995</v>
      </c>
      <c r="O49" s="3">
        <f t="shared" si="18"/>
        <v>0.41880000000000001</v>
      </c>
      <c r="P49" s="6">
        <f t="shared" si="11"/>
        <v>0.42</v>
      </c>
      <c r="Q49" s="12">
        <f t="shared" si="19"/>
        <v>7.3999999999999995</v>
      </c>
      <c r="R49" s="13">
        <f t="shared" si="12"/>
        <v>0.74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4"/>
        <v>0</v>
      </c>
      <c r="E50" s="6">
        <f t="shared" si="5"/>
        <v>0</v>
      </c>
      <c r="F50" s="7"/>
      <c r="G50" s="8">
        <f t="shared" si="15"/>
        <v>0</v>
      </c>
      <c r="H50" s="6">
        <f t="shared" si="7"/>
        <v>6.8</v>
      </c>
      <c r="I50" s="3">
        <f t="shared" si="8"/>
        <v>0.13600000000000001</v>
      </c>
      <c r="J50" s="6">
        <f t="shared" si="13"/>
        <v>0.14000000000000001</v>
      </c>
      <c r="K50" s="9">
        <f t="shared" si="10"/>
        <v>3.4000000000000002E-2</v>
      </c>
      <c r="L50" s="6">
        <f t="shared" si="14"/>
        <v>0.04</v>
      </c>
      <c r="M50" s="10">
        <f t="shared" si="16"/>
        <v>6.9399999999999995</v>
      </c>
      <c r="N50" s="11">
        <f t="shared" si="17"/>
        <v>6.9799999999999995</v>
      </c>
      <c r="O50" s="3">
        <f t="shared" si="18"/>
        <v>0.41880000000000001</v>
      </c>
      <c r="P50" s="6">
        <f t="shared" si="11"/>
        <v>0.42</v>
      </c>
      <c r="Q50" s="12">
        <f t="shared" si="19"/>
        <v>7.3999999999999995</v>
      </c>
      <c r="R50" s="13">
        <f t="shared" si="12"/>
        <v>0.74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4"/>
        <v>0</v>
      </c>
      <c r="E51" s="6">
        <f t="shared" si="5"/>
        <v>0</v>
      </c>
      <c r="F51" s="7"/>
      <c r="G51" s="8">
        <f t="shared" si="15"/>
        <v>0</v>
      </c>
      <c r="H51" s="6">
        <f t="shared" si="7"/>
        <v>6.8</v>
      </c>
      <c r="I51" s="3">
        <f t="shared" si="8"/>
        <v>0.13600000000000001</v>
      </c>
      <c r="J51" s="6">
        <f t="shared" si="13"/>
        <v>0.14000000000000001</v>
      </c>
      <c r="K51" s="9">
        <f t="shared" si="10"/>
        <v>3.4000000000000002E-2</v>
      </c>
      <c r="L51" s="6">
        <f t="shared" si="14"/>
        <v>0.04</v>
      </c>
      <c r="M51" s="10">
        <f t="shared" si="16"/>
        <v>6.9399999999999995</v>
      </c>
      <c r="N51" s="11">
        <f t="shared" si="17"/>
        <v>6.9799999999999995</v>
      </c>
      <c r="O51" s="3">
        <f t="shared" si="18"/>
        <v>0.41880000000000001</v>
      </c>
      <c r="P51" s="6">
        <f t="shared" si="11"/>
        <v>0.42</v>
      </c>
      <c r="Q51" s="12">
        <f t="shared" si="19"/>
        <v>7.3999999999999995</v>
      </c>
      <c r="R51" s="13">
        <f t="shared" si="12"/>
        <v>0.74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4"/>
        <v>0</v>
      </c>
      <c r="E52" s="6">
        <f t="shared" si="5"/>
        <v>0</v>
      </c>
      <c r="F52" s="7"/>
      <c r="G52" s="8">
        <f t="shared" si="15"/>
        <v>0</v>
      </c>
      <c r="H52" s="6">
        <f t="shared" si="7"/>
        <v>6.8</v>
      </c>
      <c r="I52" s="3">
        <f t="shared" si="8"/>
        <v>0.13600000000000001</v>
      </c>
      <c r="J52" s="6">
        <f t="shared" si="13"/>
        <v>0.14000000000000001</v>
      </c>
      <c r="K52" s="9">
        <f t="shared" si="10"/>
        <v>3.4000000000000002E-2</v>
      </c>
      <c r="L52" s="6">
        <f t="shared" si="14"/>
        <v>0.04</v>
      </c>
      <c r="M52" s="10">
        <f t="shared" si="16"/>
        <v>6.9399999999999995</v>
      </c>
      <c r="N52" s="11">
        <f t="shared" si="17"/>
        <v>6.9799999999999995</v>
      </c>
      <c r="O52" s="3">
        <f t="shared" si="18"/>
        <v>0.41880000000000001</v>
      </c>
      <c r="P52" s="6">
        <f t="shared" si="11"/>
        <v>0.42</v>
      </c>
      <c r="Q52" s="12">
        <f t="shared" si="19"/>
        <v>7.3999999999999995</v>
      </c>
      <c r="R52" s="13">
        <f t="shared" si="12"/>
        <v>0.74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4"/>
        <v>0</v>
      </c>
      <c r="E53" s="6">
        <f t="shared" si="5"/>
        <v>0</v>
      </c>
      <c r="F53" s="7"/>
      <c r="G53" s="8">
        <f t="shared" si="15"/>
        <v>0</v>
      </c>
      <c r="H53" s="6">
        <f t="shared" si="7"/>
        <v>6.8</v>
      </c>
      <c r="I53" s="3">
        <f t="shared" si="8"/>
        <v>0.13600000000000001</v>
      </c>
      <c r="J53" s="6">
        <f t="shared" si="13"/>
        <v>0.14000000000000001</v>
      </c>
      <c r="K53" s="9">
        <f t="shared" si="10"/>
        <v>3.4000000000000002E-2</v>
      </c>
      <c r="L53" s="6">
        <f t="shared" si="14"/>
        <v>0.04</v>
      </c>
      <c r="M53" s="10">
        <f t="shared" si="16"/>
        <v>6.9399999999999995</v>
      </c>
      <c r="N53" s="11">
        <f t="shared" si="17"/>
        <v>6.9799999999999995</v>
      </c>
      <c r="O53" s="3">
        <f t="shared" si="18"/>
        <v>0.41880000000000001</v>
      </c>
      <c r="P53" s="6">
        <f t="shared" si="11"/>
        <v>0.42</v>
      </c>
      <c r="Q53" s="12">
        <f t="shared" si="19"/>
        <v>7.3999999999999995</v>
      </c>
      <c r="R53" s="13">
        <f t="shared" si="12"/>
        <v>0.74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4"/>
        <v>0</v>
      </c>
      <c r="E54" s="6">
        <f t="shared" si="5"/>
        <v>0</v>
      </c>
      <c r="F54" s="7"/>
      <c r="G54" s="8">
        <f t="shared" si="15"/>
        <v>0</v>
      </c>
      <c r="H54" s="6">
        <f t="shared" si="7"/>
        <v>6.8</v>
      </c>
      <c r="I54" s="3">
        <f t="shared" si="8"/>
        <v>0.13600000000000001</v>
      </c>
      <c r="J54" s="6">
        <f t="shared" si="13"/>
        <v>0.14000000000000001</v>
      </c>
      <c r="K54" s="9">
        <f t="shared" si="10"/>
        <v>3.4000000000000002E-2</v>
      </c>
      <c r="L54" s="6">
        <f t="shared" si="14"/>
        <v>0.04</v>
      </c>
      <c r="M54" s="10">
        <f t="shared" si="16"/>
        <v>6.9399999999999995</v>
      </c>
      <c r="N54" s="11">
        <f t="shared" si="17"/>
        <v>6.9799999999999995</v>
      </c>
      <c r="O54" s="3">
        <f t="shared" si="18"/>
        <v>0.41880000000000001</v>
      </c>
      <c r="P54" s="6">
        <f t="shared" si="11"/>
        <v>0.42</v>
      </c>
      <c r="Q54" s="12">
        <f t="shared" si="19"/>
        <v>7.3999999999999995</v>
      </c>
      <c r="R54" s="13">
        <f t="shared" si="12"/>
        <v>0.74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4"/>
        <v>0</v>
      </c>
      <c r="E55" s="6">
        <f t="shared" si="5"/>
        <v>0</v>
      </c>
      <c r="F55" s="7"/>
      <c r="G55" s="8">
        <f t="shared" si="15"/>
        <v>0</v>
      </c>
      <c r="H55" s="6">
        <f t="shared" si="7"/>
        <v>6.8</v>
      </c>
      <c r="I55" s="3">
        <f t="shared" si="8"/>
        <v>0.13600000000000001</v>
      </c>
      <c r="J55" s="6">
        <f t="shared" si="13"/>
        <v>0.14000000000000001</v>
      </c>
      <c r="K55" s="9">
        <f t="shared" si="10"/>
        <v>3.4000000000000002E-2</v>
      </c>
      <c r="L55" s="6">
        <f t="shared" si="14"/>
        <v>0.04</v>
      </c>
      <c r="M55" s="10">
        <f t="shared" si="16"/>
        <v>6.9399999999999995</v>
      </c>
      <c r="N55" s="11">
        <f t="shared" si="17"/>
        <v>6.9799999999999995</v>
      </c>
      <c r="O55" s="3">
        <f t="shared" si="18"/>
        <v>0.41880000000000001</v>
      </c>
      <c r="P55" s="6">
        <f t="shared" si="11"/>
        <v>0.42</v>
      </c>
      <c r="Q55" s="12">
        <f t="shared" si="19"/>
        <v>7.3999999999999995</v>
      </c>
      <c r="R55" s="13">
        <f t="shared" si="12"/>
        <v>0.74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4"/>
        <v>0</v>
      </c>
      <c r="E56" s="6">
        <f t="shared" si="5"/>
        <v>0</v>
      </c>
      <c r="F56" s="7"/>
      <c r="G56" s="8">
        <f t="shared" si="15"/>
        <v>0</v>
      </c>
      <c r="H56" s="6">
        <f t="shared" si="7"/>
        <v>6.8</v>
      </c>
      <c r="I56" s="3">
        <f t="shared" si="8"/>
        <v>0.13600000000000001</v>
      </c>
      <c r="J56" s="6">
        <f t="shared" si="13"/>
        <v>0.14000000000000001</v>
      </c>
      <c r="K56" s="9">
        <f t="shared" si="10"/>
        <v>3.4000000000000002E-2</v>
      </c>
      <c r="L56" s="6">
        <f t="shared" si="14"/>
        <v>0.04</v>
      </c>
      <c r="M56" s="10">
        <f t="shared" si="16"/>
        <v>6.9399999999999995</v>
      </c>
      <c r="N56" s="11">
        <f t="shared" si="17"/>
        <v>6.9799999999999995</v>
      </c>
      <c r="O56" s="3">
        <f t="shared" si="18"/>
        <v>0.41880000000000001</v>
      </c>
      <c r="P56" s="6">
        <f t="shared" si="11"/>
        <v>0.42</v>
      </c>
      <c r="Q56" s="12">
        <f t="shared" si="19"/>
        <v>7.3999999999999995</v>
      </c>
      <c r="R56" s="13">
        <f t="shared" si="12"/>
        <v>0.74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4"/>
        <v>0</v>
      </c>
      <c r="E57" s="6">
        <f t="shared" si="5"/>
        <v>0</v>
      </c>
      <c r="F57" s="7"/>
      <c r="G57" s="8">
        <f t="shared" si="15"/>
        <v>0</v>
      </c>
      <c r="H57" s="6">
        <f t="shared" si="7"/>
        <v>6.8</v>
      </c>
      <c r="I57" s="3">
        <f t="shared" si="8"/>
        <v>0.13600000000000001</v>
      </c>
      <c r="J57" s="6">
        <f t="shared" si="13"/>
        <v>0.14000000000000001</v>
      </c>
      <c r="K57" s="9">
        <f t="shared" si="10"/>
        <v>3.4000000000000002E-2</v>
      </c>
      <c r="L57" s="6">
        <f t="shared" si="14"/>
        <v>0.04</v>
      </c>
      <c r="M57" s="10">
        <f t="shared" si="16"/>
        <v>6.9399999999999995</v>
      </c>
      <c r="N57" s="11">
        <f t="shared" si="17"/>
        <v>6.9799999999999995</v>
      </c>
      <c r="O57" s="3">
        <f t="shared" si="18"/>
        <v>0.41880000000000001</v>
      </c>
      <c r="P57" s="6">
        <f t="shared" si="11"/>
        <v>0.42</v>
      </c>
      <c r="Q57" s="12">
        <f t="shared" si="19"/>
        <v>7.3999999999999995</v>
      </c>
      <c r="R57" s="13">
        <f t="shared" si="12"/>
        <v>0.74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4"/>
        <v>0</v>
      </c>
      <c r="E58" s="6">
        <f t="shared" si="5"/>
        <v>0</v>
      </c>
      <c r="F58" s="7"/>
      <c r="G58" s="8">
        <f t="shared" si="15"/>
        <v>0</v>
      </c>
      <c r="H58" s="6">
        <f t="shared" si="7"/>
        <v>6.8</v>
      </c>
      <c r="I58" s="3">
        <f t="shared" si="8"/>
        <v>0.13600000000000001</v>
      </c>
      <c r="J58" s="6">
        <f t="shared" si="13"/>
        <v>0.14000000000000001</v>
      </c>
      <c r="K58" s="9">
        <f t="shared" si="10"/>
        <v>3.4000000000000002E-2</v>
      </c>
      <c r="L58" s="6">
        <f t="shared" si="14"/>
        <v>0.04</v>
      </c>
      <c r="M58" s="10">
        <f t="shared" si="16"/>
        <v>6.9399999999999995</v>
      </c>
      <c r="N58" s="11">
        <f t="shared" si="17"/>
        <v>6.9799999999999995</v>
      </c>
      <c r="O58" s="3">
        <f t="shared" si="18"/>
        <v>0.41880000000000001</v>
      </c>
      <c r="P58" s="6">
        <f t="shared" si="11"/>
        <v>0.42</v>
      </c>
      <c r="Q58" s="12">
        <f t="shared" si="19"/>
        <v>7.3999999999999995</v>
      </c>
      <c r="R58" s="13">
        <f t="shared" si="12"/>
        <v>0.74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4"/>
        <v>0</v>
      </c>
      <c r="E59" s="6">
        <f t="shared" si="5"/>
        <v>0</v>
      </c>
      <c r="F59" s="7"/>
      <c r="G59" s="8">
        <f t="shared" si="15"/>
        <v>0</v>
      </c>
      <c r="H59" s="6">
        <f t="shared" si="7"/>
        <v>6.8</v>
      </c>
      <c r="I59" s="3">
        <f t="shared" si="8"/>
        <v>0.13600000000000001</v>
      </c>
      <c r="J59" s="6">
        <f t="shared" si="13"/>
        <v>0.14000000000000001</v>
      </c>
      <c r="K59" s="9">
        <f t="shared" si="10"/>
        <v>3.4000000000000002E-2</v>
      </c>
      <c r="L59" s="6">
        <f t="shared" si="14"/>
        <v>0.04</v>
      </c>
      <c r="M59" s="10">
        <f t="shared" si="16"/>
        <v>6.9399999999999995</v>
      </c>
      <c r="N59" s="11">
        <f t="shared" si="17"/>
        <v>6.9799999999999995</v>
      </c>
      <c r="O59" s="3">
        <f t="shared" si="18"/>
        <v>0.41880000000000001</v>
      </c>
      <c r="P59" s="6">
        <f t="shared" si="11"/>
        <v>0.42</v>
      </c>
      <c r="Q59" s="12">
        <f t="shared" si="19"/>
        <v>7.3999999999999995</v>
      </c>
      <c r="R59" s="13">
        <f t="shared" si="12"/>
        <v>0.74</v>
      </c>
    </row>
    <row r="60" spans="1:18" x14ac:dyDescent="0.25">
      <c r="B60" s="15"/>
    </row>
  </sheetData>
  <sheetProtection algorithmName="SHA-512" hashValue="YzCGna7HPAvTjfalmAXF+OrOVLg56RhaJM/3mnTWZ+8IfqSXbDy2SaScvnR+kZAJ11E+S88HSYrrAA/J1dFNMA==" saltValue="f/+wqJY/KFwLGZLpplTzo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31"/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1" t="s">
        <v>29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25" t="s">
        <v>27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31" t="s">
        <v>37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23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32" t="s">
        <v>3</v>
      </c>
      <c r="D7" s="32" t="s">
        <v>3</v>
      </c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42" t="s">
        <v>14</v>
      </c>
      <c r="D8" s="42" t="s">
        <v>15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/>
      <c r="D9" s="42"/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</f>
        <v>6.8</v>
      </c>
      <c r="I10" s="75">
        <f>ROUND(H10*0.02,4)</f>
        <v>0.13600000000000001</v>
      </c>
      <c r="J10" s="72">
        <f t="shared" ref="J10:L14" si="0">ROUNDUP(I10,2)</f>
        <v>0.14000000000000001</v>
      </c>
      <c r="K10" s="76">
        <f>ROUND(H10*0.005,4)</f>
        <v>3.4000000000000002E-2</v>
      </c>
      <c r="L10" s="72">
        <f>ROUNDUP(K10,2)</f>
        <v>0.04</v>
      </c>
      <c r="M10" s="77">
        <f>+H10+J10</f>
        <v>6.9399999999999995</v>
      </c>
      <c r="N10" s="78">
        <f>+M10+L10</f>
        <v>6.9799999999999995</v>
      </c>
      <c r="O10" s="75">
        <f>ROUND(N10*0.06,4)</f>
        <v>0.41880000000000001</v>
      </c>
      <c r="P10" s="72">
        <f>ROUNDUP(O10,2)</f>
        <v>0.42</v>
      </c>
      <c r="Q10" s="79">
        <f>N10+P10</f>
        <v>7.3999999999999995</v>
      </c>
      <c r="R10" s="80">
        <f>ROUNDUP(Q10/8,2)</f>
        <v>0.93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>+G11+6.8</f>
        <v>6.8</v>
      </c>
      <c r="I11" s="75">
        <f>ROUND(H11*0.02,4)</f>
        <v>0.13600000000000001</v>
      </c>
      <c r="J11" s="72">
        <f t="shared" si="0"/>
        <v>0.14000000000000001</v>
      </c>
      <c r="K11" s="76">
        <f>ROUND(H11*0.005,4)</f>
        <v>3.4000000000000002E-2</v>
      </c>
      <c r="L11" s="72">
        <f t="shared" si="0"/>
        <v>0.04</v>
      </c>
      <c r="M11" s="77">
        <f>+H11+J11</f>
        <v>6.9399999999999995</v>
      </c>
      <c r="N11" s="78">
        <f>+M11+L11</f>
        <v>6.9799999999999995</v>
      </c>
      <c r="O11" s="75">
        <f>ROUND(N11*0.06,4)</f>
        <v>0.41880000000000001</v>
      </c>
      <c r="P11" s="72">
        <f>ROUNDUP(O11,2)</f>
        <v>0.42</v>
      </c>
      <c r="Q11" s="79">
        <f>N11+P11</f>
        <v>7.3999999999999995</v>
      </c>
      <c r="R11" s="80">
        <f t="shared" ref="R11:R14" si="2">ROUNDUP(Q11/8,2)</f>
        <v>0.93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ref="H12:H14" si="3">+G12+6.8</f>
        <v>6.8</v>
      </c>
      <c r="I12" s="75">
        <f>ROUND(H12*0.02,4)</f>
        <v>0.13600000000000001</v>
      </c>
      <c r="J12" s="72">
        <f t="shared" si="0"/>
        <v>0.14000000000000001</v>
      </c>
      <c r="K12" s="76">
        <f>ROUND(H12*0.005,4)</f>
        <v>3.4000000000000002E-2</v>
      </c>
      <c r="L12" s="72">
        <f t="shared" si="0"/>
        <v>0.04</v>
      </c>
      <c r="M12" s="77">
        <f>+H12+J12</f>
        <v>6.9399999999999995</v>
      </c>
      <c r="N12" s="78">
        <f>+M12+L12</f>
        <v>6.9799999999999995</v>
      </c>
      <c r="O12" s="75">
        <f>ROUND(N12*0.06,4)</f>
        <v>0.41880000000000001</v>
      </c>
      <c r="P12" s="72">
        <f>ROUNDUP(O12,2)</f>
        <v>0.42</v>
      </c>
      <c r="Q12" s="79">
        <f>N12+P12</f>
        <v>7.3999999999999995</v>
      </c>
      <c r="R12" s="80">
        <f t="shared" si="2"/>
        <v>0.93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3"/>
        <v>6.8</v>
      </c>
      <c r="I13" s="75">
        <f>ROUND(H13*0.02,4)</f>
        <v>0.13600000000000001</v>
      </c>
      <c r="J13" s="72">
        <f t="shared" si="0"/>
        <v>0.14000000000000001</v>
      </c>
      <c r="K13" s="76">
        <f>ROUND(H13*0.005,4)</f>
        <v>3.4000000000000002E-2</v>
      </c>
      <c r="L13" s="72">
        <f t="shared" si="0"/>
        <v>0.04</v>
      </c>
      <c r="M13" s="77">
        <f>+H13+J13</f>
        <v>6.9399999999999995</v>
      </c>
      <c r="N13" s="78">
        <f>+M13+L13</f>
        <v>6.9799999999999995</v>
      </c>
      <c r="O13" s="75">
        <f>ROUND(N13*0.06,4)</f>
        <v>0.41880000000000001</v>
      </c>
      <c r="P13" s="72">
        <f>ROUNDUP(O13,2)</f>
        <v>0.42</v>
      </c>
      <c r="Q13" s="79">
        <f>N13+P13</f>
        <v>7.3999999999999995</v>
      </c>
      <c r="R13" s="80">
        <f t="shared" si="2"/>
        <v>0.93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3"/>
        <v>6.8</v>
      </c>
      <c r="I14" s="75">
        <f>ROUND(H14*0.02,4)</f>
        <v>0.13600000000000001</v>
      </c>
      <c r="J14" s="72">
        <f t="shared" si="0"/>
        <v>0.14000000000000001</v>
      </c>
      <c r="K14" s="76">
        <f>ROUND(H14*0.005,4)</f>
        <v>3.4000000000000002E-2</v>
      </c>
      <c r="L14" s="72">
        <f t="shared" si="0"/>
        <v>0.04</v>
      </c>
      <c r="M14" s="77">
        <f>+H14+J14</f>
        <v>6.9399999999999995</v>
      </c>
      <c r="N14" s="78">
        <f>+M14+L14</f>
        <v>6.9799999999999995</v>
      </c>
      <c r="O14" s="75">
        <f>ROUND(N14*0.06,4)</f>
        <v>0.41880000000000001</v>
      </c>
      <c r="P14" s="72">
        <f>ROUNDUP(O14,2)</f>
        <v>0.42</v>
      </c>
      <c r="Q14" s="79">
        <f>N14+P14</f>
        <v>7.3999999999999995</v>
      </c>
      <c r="R14" s="80">
        <f t="shared" si="2"/>
        <v>0.93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</f>
        <v>8.5</v>
      </c>
      <c r="I19" s="75">
        <f>ROUND(H19*0.02,4)</f>
        <v>0.17</v>
      </c>
      <c r="J19" s="75">
        <f>ROUNDUP(I19,2)</f>
        <v>0.17</v>
      </c>
      <c r="K19" s="76">
        <f>ROUND(H19*0.005,4)</f>
        <v>4.2500000000000003E-2</v>
      </c>
      <c r="L19" s="72">
        <f>ROUNDUP(K19,2)</f>
        <v>0.05</v>
      </c>
      <c r="M19" s="77">
        <f>+H19+J19</f>
        <v>8.67</v>
      </c>
      <c r="N19" s="78">
        <f>+M19+L19</f>
        <v>8.7200000000000006</v>
      </c>
      <c r="O19" s="75">
        <f>ROUND(N19*0.06,4)</f>
        <v>0.5232</v>
      </c>
      <c r="P19" s="72">
        <f>ROUNDUP(O19,2)</f>
        <v>0.53</v>
      </c>
      <c r="Q19" s="79">
        <f>N19+P19</f>
        <v>9.25</v>
      </c>
      <c r="R19" s="80">
        <f>ROUNDUP(Q19/10,2)</f>
        <v>0.93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</f>
        <v>8.5</v>
      </c>
      <c r="I20" s="75">
        <f>ROUND(H20*0.02,4)</f>
        <v>0.17</v>
      </c>
      <c r="J20" s="75">
        <f>ROUNDUP(I20,2)</f>
        <v>0.17</v>
      </c>
      <c r="K20" s="76">
        <f>ROUND(H20*0.005,4)</f>
        <v>4.2500000000000003E-2</v>
      </c>
      <c r="L20" s="72">
        <f>ROUNDUP(K20,2)</f>
        <v>0.05</v>
      </c>
      <c r="M20" s="77">
        <f>+H20+J20</f>
        <v>8.67</v>
      </c>
      <c r="N20" s="78">
        <f>+M20+L20</f>
        <v>8.7200000000000006</v>
      </c>
      <c r="O20" s="75">
        <f>ROUND(N20*0.06,4)</f>
        <v>0.5232</v>
      </c>
      <c r="P20" s="72">
        <f>ROUNDUP(O20,2)</f>
        <v>0.53</v>
      </c>
      <c r="Q20" s="79">
        <f>N20+P20</f>
        <v>9.25</v>
      </c>
      <c r="R20" s="80">
        <f>ROUNDUP(Q20/10,2)</f>
        <v>0.93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8.5</v>
      </c>
      <c r="I21" s="75">
        <f>ROUND(H21*0.02,4)</f>
        <v>0.17</v>
      </c>
      <c r="J21" s="75">
        <f>ROUNDUP(I21,2)</f>
        <v>0.17</v>
      </c>
      <c r="K21" s="76">
        <f>ROUND(H21*0.005,4)</f>
        <v>4.2500000000000003E-2</v>
      </c>
      <c r="L21" s="72">
        <f>ROUNDUP(K21,2)</f>
        <v>0.05</v>
      </c>
      <c r="M21" s="77">
        <f>+H21+J21</f>
        <v>8.67</v>
      </c>
      <c r="N21" s="78">
        <f>+M21+L21</f>
        <v>8.7200000000000006</v>
      </c>
      <c r="O21" s="75">
        <f>ROUND(N21*0.06,4)</f>
        <v>0.5232</v>
      </c>
      <c r="P21" s="72">
        <f>ROUNDUP(O21,2)</f>
        <v>0.53</v>
      </c>
      <c r="Q21" s="79">
        <f>N21+P21</f>
        <v>9.25</v>
      </c>
      <c r="R21" s="80">
        <f>ROUNDUP(Q21/10,2)</f>
        <v>0.93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8.5</v>
      </c>
      <c r="I22" s="75">
        <f>ROUND(H22*0.02,4)</f>
        <v>0.17</v>
      </c>
      <c r="J22" s="75">
        <f>ROUNDUP(I22,2)</f>
        <v>0.17</v>
      </c>
      <c r="K22" s="76">
        <f>ROUND(H22*0.005,4)</f>
        <v>4.2500000000000003E-2</v>
      </c>
      <c r="L22" s="72">
        <f>ROUNDUP(K22,2)</f>
        <v>0.05</v>
      </c>
      <c r="M22" s="77">
        <f>+H22+J22</f>
        <v>8.67</v>
      </c>
      <c r="N22" s="78">
        <f>+M22+L22</f>
        <v>8.7200000000000006</v>
      </c>
      <c r="O22" s="75">
        <f>ROUND(N22*0.06,4)</f>
        <v>0.5232</v>
      </c>
      <c r="P22" s="72">
        <f>ROUNDUP(O22,2)</f>
        <v>0.53</v>
      </c>
      <c r="Q22" s="79">
        <f>N22+P22</f>
        <v>9.25</v>
      </c>
      <c r="R22" s="80">
        <f>ROUNDUP(Q22/10,2)</f>
        <v>0.93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8.5</v>
      </c>
      <c r="I23" s="75">
        <f>ROUND(H23*0.02,4)</f>
        <v>0.17</v>
      </c>
      <c r="J23" s="75">
        <f>ROUNDUP(I23,2)</f>
        <v>0.17</v>
      </c>
      <c r="K23" s="76">
        <f>ROUND(H23*0.005,4)</f>
        <v>4.2500000000000003E-2</v>
      </c>
      <c r="L23" s="72">
        <f>ROUNDUP(K23,2)</f>
        <v>0.05</v>
      </c>
      <c r="M23" s="77">
        <f>+H23+J23</f>
        <v>8.67</v>
      </c>
      <c r="N23" s="78">
        <f>+M23+L23</f>
        <v>8.7200000000000006</v>
      </c>
      <c r="O23" s="75">
        <f>ROUND(N23*0.06,4)</f>
        <v>0.5232</v>
      </c>
      <c r="P23" s="72">
        <f>ROUNDUP(O23,2)</f>
        <v>0.53</v>
      </c>
      <c r="Q23" s="79">
        <f>N23+P23</f>
        <v>9.25</v>
      </c>
      <c r="R23" s="80">
        <f>ROUNDUP(Q23/10,2)</f>
        <v>0.93</v>
      </c>
      <c r="S23" s="73"/>
    </row>
  </sheetData>
  <sheetProtection algorithmName="SHA-512" hashValue="TNsIhkB55U2WZ35XadkeZAIlG6Dyc2HOAcA8M0f9sorjjoweY3pa2X3citZ9f9+K+i/GUhM1k5ir7DUm8QHduQ==" saltValue="f3Y789Mq6zwCN1iuwsy9VA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15D56-301B-46CF-82C5-65349864024A}"/>
</file>

<file path=customXml/itemProps2.xml><?xml version="1.0" encoding="utf-8"?>
<ds:datastoreItem xmlns:ds="http://schemas.openxmlformats.org/officeDocument/2006/customXml" ds:itemID="{934727A5-3E58-4870-A302-573C5E609C5C}"/>
</file>

<file path=customXml/itemProps3.xml><?xml version="1.0" encoding="utf-8"?>
<ds:datastoreItem xmlns:ds="http://schemas.openxmlformats.org/officeDocument/2006/customXml" ds:itemID="{CEB1AA59-2C9D-4F16-8DEF-9BCE93BA0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Ronnie Lynch</dc:creator>
  <cp:lastModifiedBy>Ronnie Lynch</cp:lastModifiedBy>
  <dcterms:created xsi:type="dcterms:W3CDTF">2015-11-03T16:42:50Z</dcterms:created>
  <dcterms:modified xsi:type="dcterms:W3CDTF">2015-11-04T15:31:08Z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8900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